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84" i="1" l="1"/>
  <c r="H184" i="1"/>
  <c r="I184" i="1"/>
  <c r="J184" i="1"/>
  <c r="K184" i="1"/>
  <c r="M184" i="1"/>
  <c r="K166" i="1"/>
  <c r="K112" i="1"/>
  <c r="K94" i="1"/>
  <c r="G77" i="1"/>
  <c r="H77" i="1"/>
  <c r="I77" i="1"/>
  <c r="J77" i="1"/>
  <c r="K77" i="1"/>
  <c r="F77" i="1"/>
  <c r="L112" i="1"/>
  <c r="J112" i="1"/>
  <c r="I112" i="1"/>
  <c r="H112" i="1"/>
  <c r="G112" i="1"/>
  <c r="F112" i="1"/>
  <c r="L182" i="1"/>
  <c r="J182" i="1"/>
  <c r="I182" i="1"/>
  <c r="H182" i="1"/>
  <c r="G182" i="1"/>
  <c r="F182" i="1"/>
  <c r="L173" i="1"/>
  <c r="L165" i="1"/>
  <c r="J165" i="1"/>
  <c r="I165" i="1"/>
  <c r="H165" i="1"/>
  <c r="G165" i="1"/>
  <c r="G166" i="1" s="1"/>
  <c r="F165" i="1"/>
  <c r="L156" i="1"/>
  <c r="K156" i="1"/>
  <c r="J156" i="1"/>
  <c r="I156" i="1"/>
  <c r="H156" i="1"/>
  <c r="G156" i="1"/>
  <c r="F156" i="1"/>
  <c r="L147" i="1"/>
  <c r="J147" i="1"/>
  <c r="I147" i="1"/>
  <c r="H147" i="1"/>
  <c r="G147" i="1"/>
  <c r="F147" i="1"/>
  <c r="F111" i="1"/>
  <c r="G111" i="1"/>
  <c r="H111" i="1"/>
  <c r="I111" i="1"/>
  <c r="J111" i="1"/>
  <c r="L111" i="1"/>
  <c r="B94" i="1"/>
  <c r="A94" i="1"/>
  <c r="L93" i="1"/>
  <c r="J93" i="1"/>
  <c r="I93" i="1"/>
  <c r="H93" i="1"/>
  <c r="G93" i="1"/>
  <c r="F93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8" i="1"/>
  <c r="L67" i="1"/>
  <c r="J67" i="1"/>
  <c r="I67" i="1"/>
  <c r="H67" i="1"/>
  <c r="G67" i="1"/>
  <c r="F67" i="1"/>
  <c r="B59" i="1"/>
  <c r="A59" i="1"/>
  <c r="B50" i="1"/>
  <c r="L49" i="1"/>
  <c r="L59" i="1" s="1"/>
  <c r="J49" i="1"/>
  <c r="J57" i="1" s="1"/>
  <c r="I49" i="1"/>
  <c r="I57" i="1" s="1"/>
  <c r="H49" i="1"/>
  <c r="H57" i="1" s="1"/>
  <c r="G49" i="1"/>
  <c r="G57" i="1" s="1"/>
  <c r="F49" i="1"/>
  <c r="F57" i="1" s="1"/>
  <c r="F59" i="1" s="1"/>
  <c r="B41" i="1"/>
  <c r="A41" i="1"/>
  <c r="L40" i="1"/>
  <c r="J40" i="1"/>
  <c r="I40" i="1"/>
  <c r="H40" i="1"/>
  <c r="G40" i="1"/>
  <c r="F40" i="1"/>
  <c r="L31" i="1"/>
  <c r="L41" i="1" s="1"/>
  <c r="J31" i="1"/>
  <c r="J41" i="1" s="1"/>
  <c r="I31" i="1"/>
  <c r="I41" i="1" s="1"/>
  <c r="H31" i="1"/>
  <c r="H41" i="1" s="1"/>
  <c r="G31" i="1"/>
  <c r="G41" i="1" s="1"/>
  <c r="F31" i="1"/>
  <c r="F41" i="1" s="1"/>
  <c r="B23" i="1"/>
  <c r="A23" i="1"/>
  <c r="L22" i="1"/>
  <c r="J22" i="1"/>
  <c r="J23" i="1" s="1"/>
  <c r="I22" i="1"/>
  <c r="H22" i="1"/>
  <c r="G22" i="1"/>
  <c r="F22" i="1"/>
  <c r="L13" i="1"/>
  <c r="J13" i="1"/>
  <c r="I13" i="1"/>
  <c r="H13" i="1"/>
  <c r="G13" i="1"/>
  <c r="F13" i="1"/>
  <c r="I23" i="1" l="1"/>
  <c r="H23" i="1"/>
  <c r="F23" i="1"/>
  <c r="G23" i="1"/>
  <c r="L23" i="1"/>
  <c r="G94" i="1"/>
  <c r="G101" i="1" s="1"/>
  <c r="I94" i="1"/>
  <c r="I101" i="1" s="1"/>
  <c r="L94" i="1"/>
  <c r="L101" i="1" s="1"/>
  <c r="F166" i="1"/>
  <c r="H166" i="1"/>
  <c r="J166" i="1"/>
  <c r="F94" i="1"/>
  <c r="F101" i="1" s="1"/>
  <c r="H94" i="1"/>
  <c r="H101" i="1" s="1"/>
  <c r="J94" i="1"/>
  <c r="J101" i="1" s="1"/>
  <c r="I166" i="1"/>
  <c r="L166" i="1"/>
  <c r="G59" i="1"/>
  <c r="H59" i="1" s="1"/>
  <c r="I59" i="1" l="1"/>
  <c r="J59" i="1" s="1"/>
  <c r="L137" i="1"/>
  <c r="L148" i="1"/>
  <c r="H137" i="1"/>
  <c r="H148" i="1"/>
  <c r="I137" i="1"/>
  <c r="I148" i="1"/>
  <c r="J137" i="1"/>
  <c r="J148" i="1"/>
  <c r="F148" i="1"/>
  <c r="F137" i="1"/>
  <c r="G137" i="1"/>
  <c r="G148" i="1"/>
  <c r="K137" i="1"/>
</calcChain>
</file>

<file path=xl/sharedStrings.xml><?xml version="1.0" encoding="utf-8"?>
<sst xmlns="http://schemas.openxmlformats.org/spreadsheetml/2006/main" count="267" uniqueCount="100">
  <si>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</si>
  <si>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</si>
  <si>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</si>
  <si>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</si>
  <si>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</si>
  <si>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</si>
  <si>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</si>
  <si>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</si>
  <si>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</si>
  <si>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</si>
  <si>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</si>
  <si>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</si>
  <si>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</si>
  <si>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</si>
  <si>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</si>
  <si>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</si>
  <si>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</si>
  <si>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</si>
  <si>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</si>
  <si>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</si>
  <si>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</si>
  <si>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</si>
  <si>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</si>
  <si>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</si>
  <si>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</si>
  <si>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</si>
  <si>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</si>
  <si>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</si>
  <si>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</si>
  <si>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бедро куриное отварное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</si>
  <si>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</si>
  <si>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</si>
  <si>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</si>
  <si>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</si>
  <si>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</si>
  <si>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</si>
  <si>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соус томатный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</si>
  <si>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</si>
  <si>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</si>
  <si>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</si>
  <si>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</si>
  <si>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</si>
  <si>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</si>
  <si>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</si>
  <si>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</si>
  <si>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</si>
  <si>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</si>
  <si>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масло сливочное</t>
  </si>
  <si>
    <t>суп картофельный с мясом</t>
  </si>
  <si>
    <t>хлеб черн.</t>
  </si>
  <si>
    <t>плов из курицы</t>
  </si>
  <si>
    <t>200/32</t>
  </si>
  <si>
    <t>каша пшеничная</t>
  </si>
  <si>
    <t>яйцо отварное</t>
  </si>
  <si>
    <t>кофейный напиток</t>
  </si>
  <si>
    <t>пюре картофельное</t>
  </si>
  <si>
    <t>яблочный нектар</t>
  </si>
  <si>
    <t>сыр брынза</t>
  </si>
  <si>
    <t>салат витаминый</t>
  </si>
  <si>
    <t>тефтели из говяжьего фарша с томатным соусом</t>
  </si>
  <si>
    <t>60/30</t>
  </si>
  <si>
    <t>макароны отварные</t>
  </si>
  <si>
    <t>хлеб ржаной</t>
  </si>
  <si>
    <t>Суп лапша по домашнему</t>
  </si>
  <si>
    <t>Плов из курицы</t>
  </si>
  <si>
    <t>чай с сахором</t>
  </si>
  <si>
    <t>Гуляш из говядины</t>
  </si>
  <si>
    <t>суп картофельный с фрикадельками из куринного фарша</t>
  </si>
  <si>
    <t>компот из сухофруктов</t>
  </si>
  <si>
    <t>вареники лениевые из творого со сгущенным молоком</t>
  </si>
  <si>
    <t>чай с лимоном</t>
  </si>
  <si>
    <t>бедро куринное отварное</t>
  </si>
  <si>
    <t>щи из свежей капусты(б/к)</t>
  </si>
  <si>
    <t>чай со сгущенным молоком</t>
  </si>
  <si>
    <t>сыр голандский</t>
  </si>
  <si>
    <t>тефтели с говяжего фарша с томатным соусом</t>
  </si>
  <si>
    <t>омлет натуральный</t>
  </si>
  <si>
    <t>ватрушка</t>
  </si>
  <si>
    <t>суп гороховый</t>
  </si>
  <si>
    <t>мандарин</t>
  </si>
  <si>
    <t>кофейный напиок</t>
  </si>
  <si>
    <t>110/115</t>
  </si>
  <si>
    <t>чай  с сахаром</t>
  </si>
  <si>
    <t xml:space="preserve">чай с сахаром и лимоном </t>
  </si>
  <si>
    <t>горошек зеленый</t>
  </si>
  <si>
    <t xml:space="preserve">чай с сахаром </t>
  </si>
  <si>
    <t>130/90</t>
  </si>
  <si>
    <t>пряник детский</t>
  </si>
  <si>
    <t>печенье сахарное</t>
  </si>
  <si>
    <t>каша молочная геркулесовая</t>
  </si>
  <si>
    <t>суп перловый</t>
  </si>
  <si>
    <t>200/8</t>
  </si>
  <si>
    <t>салат степной</t>
  </si>
  <si>
    <t>чай</t>
  </si>
  <si>
    <t>200/10</t>
  </si>
  <si>
    <t>сосиска аппетитная</t>
  </si>
  <si>
    <t>макароны с сыром</t>
  </si>
  <si>
    <t>щи из свежей капусты(б/к) со сметаной</t>
  </si>
  <si>
    <t>картофельное пюре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</si>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</sst>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32" xfId="0" applyFont="1" applyBorder="1"/>
    <xf numFmtId="0" fontId="1" fillId="0" borderId="34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2" fillId="4" borderId="3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3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14" fillId="0" borderId="3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tabSelected="1" workbookViewId="0">
      <pane xSplit="4" ySplit="5" topLeftCell="E76" activePane="bottomRight" state="frozen"/>
      <selection pane="topRight" activeCell="E1" sqref="E1"/>
      <selection pane="bottomLeft" activeCell="A6" sqref="A6"/>
      <selection pane="bottomRight" activeCell="A78" sqref="A78:L9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6" t="s">
        <v>1</v>
      </c>
      <c r="D1" s="77"/>
      <c r="E1" s="78"/>
      <c r="F1" s="3" t="s">
        <v>2</v>
      </c>
      <c r="G1" s="2" t="s">
        <v>3</v>
      </c>
      <c r="H1" s="79" t="s">
        <v>4</v>
      </c>
      <c r="I1" s="77"/>
      <c r="J1" s="77"/>
      <c r="K1" s="7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9" t="s">
        <v>7</v>
      </c>
      <c r="I2" s="77"/>
      <c r="J2" s="77"/>
      <c r="K2" s="7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59" t="s">
        <v>26</v>
      </c>
      <c r="D6" s="45" t="s">
        <v>27</v>
      </c>
      <c r="E6" s="46" t="s">
        <v>28</v>
      </c>
      <c r="F6" s="47">
        <v>150</v>
      </c>
      <c r="G6" s="47">
        <v>4.8</v>
      </c>
      <c r="H6" s="47">
        <v>1.2</v>
      </c>
      <c r="I6" s="47">
        <v>25.65</v>
      </c>
      <c r="J6" s="47">
        <v>135</v>
      </c>
      <c r="K6" s="48">
        <v>213</v>
      </c>
      <c r="L6" s="47">
        <v>11.24</v>
      </c>
    </row>
    <row r="7" spans="1:13" ht="12.75" customHeight="1" x14ac:dyDescent="0.25">
      <c r="A7" s="19"/>
      <c r="B7" s="20"/>
      <c r="C7" s="60"/>
      <c r="D7" s="49"/>
      <c r="E7" s="50" t="s">
        <v>29</v>
      </c>
      <c r="F7" s="51">
        <v>90</v>
      </c>
      <c r="G7" s="51">
        <v>19.170000000000002</v>
      </c>
      <c r="H7" s="51">
        <v>9.9</v>
      </c>
      <c r="I7" s="51">
        <v>0.09</v>
      </c>
      <c r="J7" s="51">
        <v>166.5</v>
      </c>
      <c r="K7" s="52">
        <v>366</v>
      </c>
      <c r="L7" s="51">
        <v>35.17</v>
      </c>
    </row>
    <row r="8" spans="1:13" ht="12.75" customHeight="1" x14ac:dyDescent="0.25">
      <c r="A8" s="19"/>
      <c r="B8" s="20"/>
      <c r="C8" s="60"/>
      <c r="D8" s="53" t="s">
        <v>30</v>
      </c>
      <c r="E8" s="50" t="s">
        <v>73</v>
      </c>
      <c r="F8" s="51">
        <v>200</v>
      </c>
      <c r="G8" s="51">
        <v>1.2</v>
      </c>
      <c r="H8" s="51">
        <v>0</v>
      </c>
      <c r="I8" s="51">
        <v>18</v>
      </c>
      <c r="J8" s="51">
        <v>78</v>
      </c>
      <c r="K8" s="52">
        <v>457</v>
      </c>
      <c r="L8" s="51">
        <v>13.96</v>
      </c>
    </row>
    <row r="9" spans="1:13" ht="12.75" customHeight="1" x14ac:dyDescent="0.25">
      <c r="A9" s="19"/>
      <c r="B9" s="20"/>
      <c r="C9" s="60"/>
      <c r="D9" s="53" t="s">
        <v>32</v>
      </c>
      <c r="E9" s="50" t="s">
        <v>33</v>
      </c>
      <c r="F9" s="51">
        <v>30</v>
      </c>
      <c r="G9" s="51">
        <v>2.4300000000000002</v>
      </c>
      <c r="H9" s="51">
        <v>0.3</v>
      </c>
      <c r="I9" s="51">
        <v>14.64</v>
      </c>
      <c r="J9" s="51">
        <v>72.599999999999994</v>
      </c>
      <c r="K9" s="52">
        <v>573</v>
      </c>
      <c r="L9" s="51">
        <v>1.65</v>
      </c>
    </row>
    <row r="10" spans="1:13" ht="12.75" customHeight="1" x14ac:dyDescent="0.25">
      <c r="A10" s="19"/>
      <c r="B10" s="20"/>
      <c r="C10" s="60"/>
      <c r="D10" s="53" t="s">
        <v>34</v>
      </c>
      <c r="E10" s="50" t="s">
        <v>35</v>
      </c>
      <c r="F10" s="51">
        <v>100</v>
      </c>
      <c r="G10" s="51">
        <v>0.46</v>
      </c>
      <c r="H10" s="51">
        <v>0.46</v>
      </c>
      <c r="I10" s="51">
        <v>11.27</v>
      </c>
      <c r="J10" s="51">
        <v>54.05</v>
      </c>
      <c r="K10" s="52">
        <v>82</v>
      </c>
      <c r="L10" s="51">
        <v>8</v>
      </c>
    </row>
    <row r="11" spans="1:13" ht="12.75" customHeight="1" x14ac:dyDescent="0.25">
      <c r="A11" s="19"/>
      <c r="B11" s="20"/>
      <c r="C11" s="60"/>
      <c r="D11" s="53"/>
      <c r="E11" s="50" t="s">
        <v>87</v>
      </c>
      <c r="F11" s="51">
        <v>47</v>
      </c>
      <c r="G11" s="51"/>
      <c r="H11" s="51"/>
      <c r="I11" s="51"/>
      <c r="J11" s="51"/>
      <c r="K11" s="52"/>
      <c r="L11" s="51">
        <v>9.3699999999999992</v>
      </c>
    </row>
    <row r="12" spans="1:13" ht="12.75" customHeight="1" x14ac:dyDescent="0.25">
      <c r="A12" s="19"/>
      <c r="B12" s="20"/>
      <c r="C12" s="60"/>
      <c r="D12" s="49"/>
      <c r="E12" s="50" t="s">
        <v>36</v>
      </c>
      <c r="F12" s="51">
        <v>15</v>
      </c>
      <c r="G12" s="51">
        <v>0.38</v>
      </c>
      <c r="H12" s="51">
        <v>0</v>
      </c>
      <c r="I12" s="51">
        <v>3.27</v>
      </c>
      <c r="J12" s="51">
        <v>14.7</v>
      </c>
      <c r="K12" s="52">
        <v>419</v>
      </c>
      <c r="L12" s="51">
        <v>1.26</v>
      </c>
    </row>
    <row r="13" spans="1:13" ht="12.75" customHeight="1" x14ac:dyDescent="0.25">
      <c r="A13" s="22"/>
      <c r="B13" s="23"/>
      <c r="C13" s="61"/>
      <c r="D13" s="54" t="s">
        <v>37</v>
      </c>
      <c r="E13" s="55"/>
      <c r="F13" s="56">
        <f>SUM(F6:F12)</f>
        <v>632</v>
      </c>
      <c r="G13" s="56">
        <f>SUM(G6:G12)</f>
        <v>28.44</v>
      </c>
      <c r="H13" s="56">
        <f>SUM(H6:H12)</f>
        <v>11.860000000000001</v>
      </c>
      <c r="I13" s="56">
        <f>SUM(I6:I12)</f>
        <v>72.919999999999987</v>
      </c>
      <c r="J13" s="56">
        <f>SUM(J6:J12)</f>
        <v>520.85</v>
      </c>
      <c r="K13" s="57"/>
      <c r="L13" s="56">
        <f>SUM(L6:L12)</f>
        <v>80.65000000000002</v>
      </c>
      <c r="M13" s="31"/>
    </row>
    <row r="14" spans="1:13" ht="12.75" customHeight="1" x14ac:dyDescent="0.25">
      <c r="A14" s="19"/>
      <c r="B14" s="20"/>
      <c r="C14" s="60"/>
      <c r="D14" s="53" t="s">
        <v>39</v>
      </c>
      <c r="E14" s="50" t="s">
        <v>78</v>
      </c>
      <c r="F14" s="51">
        <v>200</v>
      </c>
      <c r="G14" s="51">
        <v>2</v>
      </c>
      <c r="H14" s="51">
        <v>7.6</v>
      </c>
      <c r="I14" s="51">
        <v>4.2</v>
      </c>
      <c r="J14" s="51">
        <v>76</v>
      </c>
      <c r="K14" s="52">
        <v>104</v>
      </c>
      <c r="L14" s="51">
        <v>6.85</v>
      </c>
      <c r="M14" s="31"/>
    </row>
    <row r="15" spans="1:13" ht="12.75" customHeight="1" x14ac:dyDescent="0.25">
      <c r="A15" s="19"/>
      <c r="B15" s="20"/>
      <c r="C15" s="60"/>
      <c r="D15" s="72" t="s">
        <v>41</v>
      </c>
      <c r="E15" s="50" t="s">
        <v>29</v>
      </c>
      <c r="F15" s="51">
        <v>90</v>
      </c>
      <c r="G15" s="51">
        <v>19.170000000000002</v>
      </c>
      <c r="H15" s="51">
        <v>9.9</v>
      </c>
      <c r="I15" s="51">
        <v>0.09</v>
      </c>
      <c r="J15" s="51">
        <v>166.5</v>
      </c>
      <c r="K15" s="52">
        <v>366</v>
      </c>
      <c r="L15" s="51">
        <v>35.17</v>
      </c>
      <c r="M15" s="31"/>
    </row>
    <row r="16" spans="1:13" ht="12.75" customHeight="1" x14ac:dyDescent="0.25">
      <c r="A16" s="19"/>
      <c r="B16" s="20"/>
      <c r="C16" s="60"/>
      <c r="D16" s="53" t="s">
        <v>40</v>
      </c>
      <c r="E16" s="50" t="s">
        <v>28</v>
      </c>
      <c r="F16" s="51">
        <v>150</v>
      </c>
      <c r="G16" s="51">
        <v>4.8</v>
      </c>
      <c r="H16" s="51">
        <v>1.2</v>
      </c>
      <c r="I16" s="51">
        <v>25.65</v>
      </c>
      <c r="J16" s="51">
        <v>135</v>
      </c>
      <c r="K16" s="52">
        <v>213</v>
      </c>
      <c r="L16" s="51">
        <v>11.24</v>
      </c>
      <c r="M16" s="31"/>
    </row>
    <row r="17" spans="1:13" ht="12.75" customHeight="1" x14ac:dyDescent="0.25">
      <c r="A17" s="19"/>
      <c r="B17" s="20"/>
      <c r="C17" s="60"/>
      <c r="D17" s="53" t="s">
        <v>42</v>
      </c>
      <c r="E17" s="50" t="s">
        <v>85</v>
      </c>
      <c r="F17" s="51">
        <v>200</v>
      </c>
      <c r="G17" s="51">
        <v>1.2</v>
      </c>
      <c r="H17" s="51">
        <v>0</v>
      </c>
      <c r="I17" s="51">
        <v>18</v>
      </c>
      <c r="J17" s="51">
        <v>78</v>
      </c>
      <c r="K17" s="52">
        <v>685</v>
      </c>
      <c r="L17" s="51">
        <v>1.97</v>
      </c>
      <c r="M17" s="31"/>
    </row>
    <row r="18" spans="1:13" ht="12.75" customHeight="1" x14ac:dyDescent="0.25">
      <c r="A18" s="19"/>
      <c r="B18" s="20"/>
      <c r="C18" s="60"/>
      <c r="D18" s="53" t="s">
        <v>43</v>
      </c>
      <c r="E18" s="50" t="s">
        <v>33</v>
      </c>
      <c r="F18" s="51">
        <v>40</v>
      </c>
      <c r="G18" s="51">
        <v>3.24</v>
      </c>
      <c r="H18" s="51">
        <v>0.4</v>
      </c>
      <c r="I18" s="51">
        <v>19.52</v>
      </c>
      <c r="J18" s="51">
        <v>96.8</v>
      </c>
      <c r="K18" s="52">
        <v>573</v>
      </c>
      <c r="L18" s="51">
        <v>2.2000000000000002</v>
      </c>
      <c r="M18" s="31"/>
    </row>
    <row r="19" spans="1:13" ht="12.75" customHeight="1" x14ac:dyDescent="0.25">
      <c r="A19" s="19"/>
      <c r="B19" s="20"/>
      <c r="C19" s="60"/>
      <c r="D19" s="53"/>
      <c r="E19" s="50" t="s">
        <v>88</v>
      </c>
      <c r="F19" s="51">
        <v>35</v>
      </c>
      <c r="G19" s="51"/>
      <c r="H19" s="51"/>
      <c r="I19" s="51"/>
      <c r="J19" s="51"/>
      <c r="K19" s="52"/>
      <c r="L19" s="51">
        <v>8.6999999999999993</v>
      </c>
      <c r="M19" s="31"/>
    </row>
    <row r="20" spans="1:13" ht="12.75" customHeight="1" x14ac:dyDescent="0.25">
      <c r="A20" s="19"/>
      <c r="B20" s="20"/>
      <c r="C20" s="60"/>
      <c r="D20" s="49" t="s">
        <v>34</v>
      </c>
      <c r="E20" s="50" t="s">
        <v>35</v>
      </c>
      <c r="F20" s="51">
        <v>166</v>
      </c>
      <c r="G20" s="51">
        <v>0.48</v>
      </c>
      <c r="H20" s="51">
        <v>0.48</v>
      </c>
      <c r="I20" s="51">
        <v>11.86</v>
      </c>
      <c r="J20" s="51">
        <v>56.87</v>
      </c>
      <c r="K20" s="52">
        <v>82</v>
      </c>
      <c r="L20" s="51">
        <v>13.26</v>
      </c>
      <c r="M20" s="31"/>
    </row>
    <row r="21" spans="1:13" ht="12.75" customHeight="1" x14ac:dyDescent="0.25">
      <c r="A21" s="19"/>
      <c r="B21" s="20"/>
      <c r="C21" s="60"/>
      <c r="D21" s="49"/>
      <c r="E21" s="50" t="s">
        <v>36</v>
      </c>
      <c r="F21" s="51">
        <v>15</v>
      </c>
      <c r="G21" s="51">
        <v>0.38</v>
      </c>
      <c r="H21" s="51">
        <v>0</v>
      </c>
      <c r="I21" s="51">
        <v>3.27</v>
      </c>
      <c r="J21" s="51">
        <v>14.7</v>
      </c>
      <c r="K21" s="52">
        <v>419</v>
      </c>
      <c r="L21" s="51">
        <v>1.26</v>
      </c>
      <c r="M21" s="32"/>
    </row>
    <row r="22" spans="1:13" ht="12.75" customHeight="1" x14ac:dyDescent="0.25">
      <c r="A22" s="22"/>
      <c r="B22" s="23"/>
      <c r="C22" s="61"/>
      <c r="D22" s="54" t="s">
        <v>37</v>
      </c>
      <c r="E22" s="55"/>
      <c r="F22" s="56">
        <f>SUM(F14:F21)</f>
        <v>896</v>
      </c>
      <c r="G22" s="56">
        <f>SUM(G14:G21)</f>
        <v>31.270000000000003</v>
      </c>
      <c r="H22" s="56">
        <f>SUM(H14:H21)</f>
        <v>19.579999999999998</v>
      </c>
      <c r="I22" s="56">
        <f>SUM(I14:I21)</f>
        <v>82.589999999999989</v>
      </c>
      <c r="J22" s="56">
        <f>SUM(J14:J21)</f>
        <v>623.87</v>
      </c>
      <c r="K22" s="57"/>
      <c r="L22" s="56">
        <f>SUM(L14:L21)</f>
        <v>80.65000000000002</v>
      </c>
      <c r="M22" s="37"/>
    </row>
    <row r="23" spans="1:13" ht="12.75" customHeight="1" thickBot="1" x14ac:dyDescent="0.3">
      <c r="A23" s="33">
        <f>A6</f>
        <v>1</v>
      </c>
      <c r="B23" s="34">
        <f>B6</f>
        <v>1</v>
      </c>
      <c r="C23" s="74" t="s">
        <v>44</v>
      </c>
      <c r="D23" s="75"/>
      <c r="E23" s="35"/>
      <c r="F23" s="36">
        <f>SUM(F22,F13)</f>
        <v>1528</v>
      </c>
      <c r="G23" s="36">
        <f>SUM(G22,G13)</f>
        <v>59.710000000000008</v>
      </c>
      <c r="H23" s="36">
        <f>I13+H22</f>
        <v>92.499999999999986</v>
      </c>
      <c r="I23" s="36">
        <f>J13+I22</f>
        <v>603.44000000000005</v>
      </c>
      <c r="J23" s="36">
        <f>K13+J22</f>
        <v>623.87</v>
      </c>
      <c r="K23" s="36"/>
      <c r="L23" s="36">
        <f>SUM(L22,L13)</f>
        <v>161.30000000000004</v>
      </c>
      <c r="M23" s="31"/>
    </row>
    <row r="24" spans="1:13" ht="12.75" customHeight="1" x14ac:dyDescent="0.25">
      <c r="A24" s="38">
        <v>1</v>
      </c>
      <c r="B24" s="20">
        <v>2</v>
      </c>
      <c r="C24" s="59" t="s">
        <v>26</v>
      </c>
      <c r="D24" s="45" t="s">
        <v>27</v>
      </c>
      <c r="E24" s="46" t="s">
        <v>89</v>
      </c>
      <c r="F24" s="47">
        <v>200</v>
      </c>
      <c r="G24" s="47">
        <v>5</v>
      </c>
      <c r="H24" s="47">
        <v>6.2</v>
      </c>
      <c r="I24" s="47">
        <v>32</v>
      </c>
      <c r="J24" s="47">
        <v>194</v>
      </c>
      <c r="K24" s="48">
        <v>236</v>
      </c>
      <c r="L24" s="47">
        <v>15.24</v>
      </c>
      <c r="M24" s="31"/>
    </row>
    <row r="25" spans="1:13" ht="12.75" customHeight="1" x14ac:dyDescent="0.25">
      <c r="A25" s="38"/>
      <c r="B25" s="20"/>
      <c r="C25" s="60"/>
      <c r="D25" s="49"/>
      <c r="E25" s="50" t="s">
        <v>74</v>
      </c>
      <c r="F25" s="51">
        <v>15</v>
      </c>
      <c r="G25" s="51">
        <v>2.81</v>
      </c>
      <c r="H25" s="51">
        <v>3.15</v>
      </c>
      <c r="I25" s="51">
        <v>0</v>
      </c>
      <c r="J25" s="51">
        <v>43</v>
      </c>
      <c r="K25" s="52">
        <v>75</v>
      </c>
      <c r="L25" s="51">
        <v>11.92</v>
      </c>
      <c r="M25" s="31"/>
    </row>
    <row r="26" spans="1:13" ht="12.75" customHeight="1" x14ac:dyDescent="0.25">
      <c r="A26" s="38"/>
      <c r="B26" s="20"/>
      <c r="C26" s="60"/>
      <c r="D26" s="53" t="s">
        <v>30</v>
      </c>
      <c r="E26" s="50" t="s">
        <v>54</v>
      </c>
      <c r="F26" s="51">
        <v>200</v>
      </c>
      <c r="G26" s="51">
        <v>1.02</v>
      </c>
      <c r="H26" s="51">
        <v>1.27</v>
      </c>
      <c r="I26" s="51">
        <v>8.09</v>
      </c>
      <c r="J26" s="51">
        <v>47.25</v>
      </c>
      <c r="K26" s="52">
        <v>460</v>
      </c>
      <c r="L26" s="51">
        <v>10.51</v>
      </c>
      <c r="M26" s="31"/>
    </row>
    <row r="27" spans="1:13" ht="12.75" customHeight="1" x14ac:dyDescent="0.25">
      <c r="A27" s="38"/>
      <c r="B27" s="20"/>
      <c r="C27" s="60"/>
      <c r="D27" s="53" t="s">
        <v>32</v>
      </c>
      <c r="E27" s="50" t="s">
        <v>46</v>
      </c>
      <c r="F27" s="51">
        <v>40</v>
      </c>
      <c r="G27" s="51">
        <v>2.78</v>
      </c>
      <c r="H27" s="51">
        <v>1.1499999999999999</v>
      </c>
      <c r="I27" s="51">
        <v>16.03</v>
      </c>
      <c r="J27" s="51">
        <v>82</v>
      </c>
      <c r="K27" s="52">
        <v>576</v>
      </c>
      <c r="L27" s="51">
        <v>2.2200000000000002</v>
      </c>
      <c r="M27" s="31"/>
    </row>
    <row r="28" spans="1:13" ht="12.75" customHeight="1" x14ac:dyDescent="0.25">
      <c r="A28" s="38"/>
      <c r="B28" s="20"/>
      <c r="C28" s="60"/>
      <c r="D28" s="53" t="s">
        <v>34</v>
      </c>
      <c r="E28" s="50" t="s">
        <v>79</v>
      </c>
      <c r="F28" s="51">
        <v>150</v>
      </c>
      <c r="G28" s="51">
        <v>0.71</v>
      </c>
      <c r="H28" s="51">
        <v>0.53</v>
      </c>
      <c r="I28" s="51">
        <v>19.399999999999999</v>
      </c>
      <c r="J28" s="51">
        <v>74.760000000000005</v>
      </c>
      <c r="K28" s="52">
        <v>82</v>
      </c>
      <c r="L28" s="51">
        <v>27.04</v>
      </c>
      <c r="M28" s="31"/>
    </row>
    <row r="29" spans="1:13" ht="12.75" customHeight="1" x14ac:dyDescent="0.25">
      <c r="A29" s="38"/>
      <c r="B29" s="20"/>
      <c r="C29" s="60"/>
      <c r="D29" s="49"/>
      <c r="E29" s="50"/>
      <c r="F29" s="51"/>
      <c r="G29" s="51"/>
      <c r="H29" s="51"/>
      <c r="I29" s="51"/>
      <c r="J29" s="51"/>
      <c r="K29" s="52"/>
      <c r="L29" s="51"/>
      <c r="M29" s="31"/>
    </row>
    <row r="30" spans="1:13" ht="12.75" customHeight="1" x14ac:dyDescent="0.25">
      <c r="A30" s="38"/>
      <c r="B30" s="20"/>
      <c r="C30" s="60"/>
      <c r="D30" s="49"/>
      <c r="E30" s="50" t="s">
        <v>47</v>
      </c>
      <c r="F30" s="51">
        <v>15</v>
      </c>
      <c r="G30" s="51">
        <v>0.1</v>
      </c>
      <c r="H30" s="51">
        <v>7.25</v>
      </c>
      <c r="I30" s="51">
        <v>0.14000000000000001</v>
      </c>
      <c r="J30" s="51">
        <v>66.2</v>
      </c>
      <c r="K30" s="52">
        <v>79</v>
      </c>
      <c r="L30" s="51">
        <v>13.72</v>
      </c>
      <c r="M30" s="32"/>
    </row>
    <row r="31" spans="1:13" ht="12.75" customHeight="1" x14ac:dyDescent="0.25">
      <c r="A31" s="39"/>
      <c r="B31" s="23"/>
      <c r="C31" s="61"/>
      <c r="D31" s="54" t="s">
        <v>37</v>
      </c>
      <c r="E31" s="55"/>
      <c r="F31" s="56">
        <f>SUM(F24:F30)</f>
        <v>620</v>
      </c>
      <c r="G31" s="56">
        <f t="shared" ref="G31:J31" si="0">SUM(G24:G30)</f>
        <v>12.42</v>
      </c>
      <c r="H31" s="56">
        <f t="shared" si="0"/>
        <v>19.549999999999997</v>
      </c>
      <c r="I31" s="56">
        <f t="shared" si="0"/>
        <v>75.660000000000011</v>
      </c>
      <c r="J31" s="56">
        <f t="shared" si="0"/>
        <v>507.21</v>
      </c>
      <c r="K31" s="57"/>
      <c r="L31" s="56">
        <f t="shared" ref="L31" si="1">SUM(L24:L30)</f>
        <v>80.650000000000006</v>
      </c>
      <c r="M31" s="31"/>
    </row>
    <row r="32" spans="1:13" ht="12.75" customHeight="1" x14ac:dyDescent="0.25">
      <c r="A32" s="38"/>
      <c r="B32" s="20"/>
      <c r="C32" s="60"/>
      <c r="D32" s="53" t="s">
        <v>39</v>
      </c>
      <c r="E32" s="50" t="s">
        <v>90</v>
      </c>
      <c r="F32" s="51">
        <v>200</v>
      </c>
      <c r="G32" s="51">
        <v>2.94</v>
      </c>
      <c r="H32" s="51">
        <v>2.31</v>
      </c>
      <c r="I32" s="51">
        <v>14.02</v>
      </c>
      <c r="J32" s="51">
        <v>79</v>
      </c>
      <c r="K32" s="52">
        <v>112</v>
      </c>
      <c r="L32" s="51">
        <v>7.2</v>
      </c>
      <c r="M32" s="31"/>
    </row>
    <row r="33" spans="1:13" ht="12.75" customHeight="1" x14ac:dyDescent="0.25">
      <c r="A33" s="38"/>
      <c r="B33" s="20"/>
      <c r="C33" s="60"/>
      <c r="D33" s="53" t="s">
        <v>41</v>
      </c>
      <c r="E33" s="50" t="s">
        <v>59</v>
      </c>
      <c r="F33" s="51" t="s">
        <v>60</v>
      </c>
      <c r="G33" s="51">
        <v>4.1900000000000004</v>
      </c>
      <c r="H33" s="51">
        <v>5.74</v>
      </c>
      <c r="I33" s="51">
        <v>7.1</v>
      </c>
      <c r="J33" s="51">
        <v>96.12</v>
      </c>
      <c r="K33" s="52">
        <v>350</v>
      </c>
      <c r="L33" s="51">
        <v>24.23</v>
      </c>
      <c r="M33" s="31"/>
    </row>
    <row r="34" spans="1:13" ht="12.75" customHeight="1" x14ac:dyDescent="0.25">
      <c r="A34" s="38"/>
      <c r="B34" s="20"/>
      <c r="C34" s="60"/>
      <c r="D34" s="73" t="s">
        <v>40</v>
      </c>
      <c r="E34" s="50" t="s">
        <v>61</v>
      </c>
      <c r="F34" s="51">
        <v>150</v>
      </c>
      <c r="G34" s="51">
        <v>5.25</v>
      </c>
      <c r="H34" s="51">
        <v>0.6</v>
      </c>
      <c r="I34" s="51">
        <v>34.799999999999997</v>
      </c>
      <c r="J34" s="51">
        <v>168</v>
      </c>
      <c r="K34" s="52">
        <v>256</v>
      </c>
      <c r="L34" s="51">
        <v>8.98</v>
      </c>
      <c r="M34" s="31"/>
    </row>
    <row r="35" spans="1:13" ht="12.75" customHeight="1" x14ac:dyDescent="0.25">
      <c r="A35" s="38"/>
      <c r="B35" s="20"/>
      <c r="C35" s="60"/>
      <c r="D35" s="53" t="s">
        <v>42</v>
      </c>
      <c r="E35" s="50" t="s">
        <v>70</v>
      </c>
      <c r="F35" s="51" t="s">
        <v>91</v>
      </c>
      <c r="G35" s="51">
        <v>1.2</v>
      </c>
      <c r="H35" s="51">
        <v>0</v>
      </c>
      <c r="I35" s="51">
        <v>18</v>
      </c>
      <c r="J35" s="51">
        <v>78</v>
      </c>
      <c r="K35" s="52">
        <v>457</v>
      </c>
      <c r="L35" s="51">
        <v>3.46</v>
      </c>
      <c r="M35" s="31"/>
    </row>
    <row r="36" spans="1:13" ht="12.75" customHeight="1" x14ac:dyDescent="0.25">
      <c r="A36" s="38"/>
      <c r="B36" s="20"/>
      <c r="C36" s="60"/>
      <c r="D36" s="73" t="s">
        <v>99</v>
      </c>
      <c r="E36" s="50" t="s">
        <v>62</v>
      </c>
      <c r="F36" s="51">
        <v>40</v>
      </c>
      <c r="G36" s="51">
        <v>3.24</v>
      </c>
      <c r="H36" s="51">
        <v>0.4</v>
      </c>
      <c r="I36" s="51">
        <v>19.52</v>
      </c>
      <c r="J36" s="51">
        <v>96.8</v>
      </c>
      <c r="K36" s="52">
        <v>573</v>
      </c>
      <c r="L36" s="51">
        <v>2.2000000000000002</v>
      </c>
      <c r="M36" s="31"/>
    </row>
    <row r="37" spans="1:13" ht="12.75" customHeight="1" x14ac:dyDescent="0.25">
      <c r="A37" s="38"/>
      <c r="B37" s="20"/>
      <c r="C37" s="60"/>
      <c r="D37" s="53"/>
      <c r="E37" s="50" t="s">
        <v>58</v>
      </c>
      <c r="F37" s="51">
        <v>60</v>
      </c>
      <c r="G37" s="51"/>
      <c r="H37" s="51"/>
      <c r="I37" s="51"/>
      <c r="J37" s="51"/>
      <c r="K37" s="52"/>
      <c r="L37" s="51">
        <v>5.43</v>
      </c>
      <c r="M37" s="31"/>
    </row>
    <row r="38" spans="1:13" ht="12.75" customHeight="1" x14ac:dyDescent="0.25">
      <c r="A38" s="38"/>
      <c r="B38" s="20"/>
      <c r="C38" s="60"/>
      <c r="D38" s="49"/>
      <c r="E38" s="50" t="s">
        <v>79</v>
      </c>
      <c r="F38" s="51">
        <v>162</v>
      </c>
      <c r="G38" s="51">
        <v>0.49</v>
      </c>
      <c r="H38" s="51">
        <v>0.37</v>
      </c>
      <c r="I38" s="51">
        <v>13.41</v>
      </c>
      <c r="J38" s="51">
        <v>51.66</v>
      </c>
      <c r="K38" s="52">
        <v>82</v>
      </c>
      <c r="L38" s="51">
        <v>29.15</v>
      </c>
      <c r="M38" s="31"/>
    </row>
    <row r="39" spans="1:13" ht="12.75" customHeight="1" x14ac:dyDescent="0.25">
      <c r="A39" s="38"/>
      <c r="B39" s="20"/>
      <c r="C39" s="60"/>
      <c r="D39" s="49"/>
      <c r="E39" s="50"/>
      <c r="F39" s="51"/>
      <c r="G39" s="51"/>
      <c r="H39" s="51"/>
      <c r="I39" s="51"/>
      <c r="J39" s="51"/>
      <c r="K39" s="52"/>
      <c r="L39" s="51"/>
      <c r="M39" s="32"/>
    </row>
    <row r="40" spans="1:13" ht="15.75" customHeight="1" x14ac:dyDescent="0.25">
      <c r="A40" s="39"/>
      <c r="B40" s="23"/>
      <c r="C40" s="61"/>
      <c r="D40" s="54" t="s">
        <v>37</v>
      </c>
      <c r="E40" s="55"/>
      <c r="F40" s="56">
        <f>SUM(F32:F39)</f>
        <v>612</v>
      </c>
      <c r="G40" s="56">
        <f>SUM(G32:G39)</f>
        <v>17.309999999999999</v>
      </c>
      <c r="H40" s="56">
        <f>SUM(H32:H39)</f>
        <v>9.42</v>
      </c>
      <c r="I40" s="56">
        <f>SUM(I32:I39)</f>
        <v>106.84999999999998</v>
      </c>
      <c r="J40" s="56">
        <f>SUM(J32:J39)</f>
        <v>569.57999999999993</v>
      </c>
      <c r="K40" s="57"/>
      <c r="L40" s="56">
        <f>SUM(L32:L39)</f>
        <v>80.650000000000006</v>
      </c>
      <c r="M40" s="37"/>
    </row>
    <row r="41" spans="1:13" ht="12.75" customHeight="1" thickBot="1" x14ac:dyDescent="0.3">
      <c r="A41" s="40">
        <f>A24</f>
        <v>1</v>
      </c>
      <c r="B41" s="40">
        <f>B24</f>
        <v>2</v>
      </c>
      <c r="C41" s="74" t="s">
        <v>44</v>
      </c>
      <c r="D41" s="75"/>
      <c r="E41" s="35"/>
      <c r="F41" s="36">
        <f>F31+F40</f>
        <v>1232</v>
      </c>
      <c r="G41" s="36">
        <f>G31+G40</f>
        <v>29.729999999999997</v>
      </c>
      <c r="H41" s="36">
        <f>H31+H40</f>
        <v>28.97</v>
      </c>
      <c r="I41" s="36">
        <f>I31+I40</f>
        <v>182.51</v>
      </c>
      <c r="J41" s="36">
        <f>J31+J40</f>
        <v>1076.79</v>
      </c>
      <c r="K41" s="36"/>
      <c r="L41" s="36">
        <f>L31+L40</f>
        <v>161.30000000000001</v>
      </c>
      <c r="M41" s="31"/>
    </row>
    <row r="42" spans="1:13" ht="12.75" customHeight="1" x14ac:dyDescent="0.25">
      <c r="A42" s="16">
        <v>1</v>
      </c>
      <c r="B42" s="17">
        <v>3</v>
      </c>
      <c r="C42" s="59"/>
      <c r="D42" s="45" t="s">
        <v>27</v>
      </c>
      <c r="E42" s="46" t="s">
        <v>50</v>
      </c>
      <c r="F42" s="47" t="s">
        <v>86</v>
      </c>
      <c r="G42" s="47">
        <v>13.5</v>
      </c>
      <c r="H42" s="47">
        <v>10.199999999999999</v>
      </c>
      <c r="I42" s="47">
        <v>25.35</v>
      </c>
      <c r="J42" s="47">
        <v>246</v>
      </c>
      <c r="K42" s="48">
        <v>375</v>
      </c>
      <c r="L42" s="47">
        <v>57.64</v>
      </c>
      <c r="M42" s="31"/>
    </row>
    <row r="43" spans="1:13" ht="12.75" customHeight="1" x14ac:dyDescent="0.25">
      <c r="A43" s="19"/>
      <c r="B43" s="20"/>
      <c r="C43" s="60"/>
      <c r="D43" s="49"/>
      <c r="E43" s="50"/>
      <c r="F43" s="51"/>
      <c r="G43" s="51"/>
      <c r="H43" s="51"/>
      <c r="I43" s="51"/>
      <c r="J43" s="51"/>
      <c r="K43" s="52"/>
      <c r="L43" s="51"/>
      <c r="M43" s="31"/>
    </row>
    <row r="44" spans="1:13" ht="12.75" customHeight="1" x14ac:dyDescent="0.25">
      <c r="A44" s="19"/>
      <c r="B44" s="20"/>
      <c r="C44" s="60"/>
      <c r="D44" s="53" t="s">
        <v>30</v>
      </c>
      <c r="E44" s="50" t="s">
        <v>68</v>
      </c>
      <c r="F44" s="51">
        <v>200</v>
      </c>
      <c r="G44" s="51">
        <v>1.2</v>
      </c>
      <c r="H44" s="51">
        <v>0</v>
      </c>
      <c r="I44" s="51">
        <v>18</v>
      </c>
      <c r="J44" s="51">
        <v>78</v>
      </c>
      <c r="K44" s="52">
        <v>457</v>
      </c>
      <c r="L44" s="51">
        <v>7.34</v>
      </c>
      <c r="M44" s="31"/>
    </row>
    <row r="45" spans="1:13" ht="12.75" customHeight="1" x14ac:dyDescent="0.25">
      <c r="A45" s="19"/>
      <c r="B45" s="20"/>
      <c r="C45" s="60"/>
      <c r="D45" s="53" t="s">
        <v>32</v>
      </c>
      <c r="E45" s="50" t="s">
        <v>33</v>
      </c>
      <c r="F45" s="51">
        <v>30</v>
      </c>
      <c r="G45" s="51">
        <v>2.4300000000000002</v>
      </c>
      <c r="H45" s="51">
        <v>0.3</v>
      </c>
      <c r="I45" s="51">
        <v>14.64</v>
      </c>
      <c r="J45" s="51">
        <v>72.599999999999994</v>
      </c>
      <c r="K45" s="52">
        <v>573</v>
      </c>
      <c r="L45" s="51">
        <v>1.65</v>
      </c>
      <c r="M45" s="31"/>
    </row>
    <row r="46" spans="1:13" ht="12.75" customHeight="1" x14ac:dyDescent="0.25">
      <c r="A46" s="19"/>
      <c r="B46" s="20"/>
      <c r="C46" s="60"/>
      <c r="D46" s="53" t="s">
        <v>34</v>
      </c>
      <c r="E46" s="50" t="s">
        <v>35</v>
      </c>
      <c r="F46" s="51">
        <v>175</v>
      </c>
      <c r="G46" s="51">
        <v>0.94</v>
      </c>
      <c r="H46" s="51">
        <v>0.35</v>
      </c>
      <c r="I46" s="51">
        <v>11.23</v>
      </c>
      <c r="J46" s="51">
        <v>49.14</v>
      </c>
      <c r="K46" s="52">
        <v>82</v>
      </c>
      <c r="L46" s="51">
        <v>14.02</v>
      </c>
      <c r="M46" s="31"/>
    </row>
    <row r="47" spans="1:13" ht="12.75" customHeight="1" x14ac:dyDescent="0.25">
      <c r="A47" s="19"/>
      <c r="B47" s="20"/>
      <c r="C47" s="60"/>
      <c r="D47" s="49"/>
      <c r="E47" s="50"/>
      <c r="F47" s="51"/>
      <c r="G47" s="51"/>
      <c r="H47" s="51"/>
      <c r="I47" s="51"/>
      <c r="J47" s="51"/>
      <c r="K47" s="52"/>
      <c r="L47" s="51"/>
      <c r="M47" s="31"/>
    </row>
    <row r="48" spans="1:13" ht="12.75" customHeight="1" x14ac:dyDescent="0.25">
      <c r="A48" s="19"/>
      <c r="B48" s="20"/>
      <c r="C48" s="60"/>
      <c r="D48" s="49"/>
      <c r="E48" s="50"/>
      <c r="F48" s="51"/>
      <c r="G48" s="51"/>
      <c r="H48" s="51"/>
      <c r="I48" s="51"/>
      <c r="J48" s="51"/>
      <c r="K48" s="52"/>
      <c r="L48" s="51"/>
      <c r="M48" s="32"/>
    </row>
    <row r="49" spans="1:13" ht="12.75" customHeight="1" x14ac:dyDescent="0.25">
      <c r="A49" s="22"/>
      <c r="B49" s="23"/>
      <c r="C49" s="61"/>
      <c r="D49" s="54" t="s">
        <v>37</v>
      </c>
      <c r="E49" s="55"/>
      <c r="F49" s="56">
        <f>SUM(F42:F48)</f>
        <v>405</v>
      </c>
      <c r="G49" s="56">
        <f t="shared" ref="G49:J49" si="2">SUM(G42:G48)</f>
        <v>18.07</v>
      </c>
      <c r="H49" s="56">
        <f t="shared" si="2"/>
        <v>10.85</v>
      </c>
      <c r="I49" s="56">
        <f t="shared" si="2"/>
        <v>69.22</v>
      </c>
      <c r="J49" s="56">
        <f t="shared" si="2"/>
        <v>445.74</v>
      </c>
      <c r="K49" s="57"/>
      <c r="L49" s="56">
        <f t="shared" ref="L49" si="3">SUM(L42:L48)</f>
        <v>80.650000000000006</v>
      </c>
      <c r="M49" s="31"/>
    </row>
    <row r="50" spans="1:13" ht="12.75" customHeight="1" x14ac:dyDescent="0.25">
      <c r="A50" s="29">
        <v>1</v>
      </c>
      <c r="B50" s="30">
        <f t="shared" ref="B50" si="4">B42</f>
        <v>3</v>
      </c>
      <c r="C50" s="62"/>
      <c r="D50" s="53" t="s">
        <v>39</v>
      </c>
      <c r="E50" s="50" t="s">
        <v>63</v>
      </c>
      <c r="F50" s="51">
        <v>200</v>
      </c>
      <c r="G50" s="51">
        <v>10.199999999999999</v>
      </c>
      <c r="H50" s="51">
        <v>8.1999999999999993</v>
      </c>
      <c r="I50" s="51">
        <v>6.2</v>
      </c>
      <c r="J50" s="51">
        <v>138</v>
      </c>
      <c r="K50" s="52">
        <v>128</v>
      </c>
      <c r="L50" s="51">
        <v>6.72</v>
      </c>
      <c r="M50" s="31"/>
    </row>
    <row r="51" spans="1:13" ht="12.75" customHeight="1" x14ac:dyDescent="0.25">
      <c r="A51" s="19"/>
      <c r="B51" s="20"/>
      <c r="C51" s="60"/>
      <c r="D51" s="53" t="s">
        <v>40</v>
      </c>
      <c r="E51" s="50" t="s">
        <v>64</v>
      </c>
      <c r="F51" s="51" t="s">
        <v>86</v>
      </c>
      <c r="G51" s="51">
        <v>13.5</v>
      </c>
      <c r="H51" s="51">
        <v>10.199999999999999</v>
      </c>
      <c r="I51" s="51">
        <v>23.35</v>
      </c>
      <c r="J51" s="51">
        <v>246</v>
      </c>
      <c r="K51" s="52">
        <v>375</v>
      </c>
      <c r="L51" s="51">
        <v>57.64</v>
      </c>
      <c r="M51" s="31"/>
    </row>
    <row r="52" spans="1:13" ht="12.75" customHeight="1" x14ac:dyDescent="0.25">
      <c r="A52" s="29"/>
      <c r="B52" s="30"/>
      <c r="C52" s="62"/>
      <c r="D52" s="53" t="s">
        <v>38</v>
      </c>
      <c r="E52" s="50"/>
      <c r="F52" s="51"/>
      <c r="G52" s="51"/>
      <c r="H52" s="51"/>
      <c r="I52" s="51"/>
      <c r="J52" s="51"/>
      <c r="K52" s="52"/>
      <c r="L52" s="51"/>
      <c r="M52" s="31"/>
    </row>
    <row r="53" spans="1:13" ht="12.75" customHeight="1" x14ac:dyDescent="0.25">
      <c r="A53" s="19"/>
      <c r="B53" s="20"/>
      <c r="C53" s="60"/>
      <c r="D53" s="53" t="s">
        <v>42</v>
      </c>
      <c r="E53" s="50" t="s">
        <v>65</v>
      </c>
      <c r="F53" s="51">
        <v>200</v>
      </c>
      <c r="G53" s="51">
        <v>1.2</v>
      </c>
      <c r="H53" s="51">
        <v>0</v>
      </c>
      <c r="I53" s="51">
        <v>18</v>
      </c>
      <c r="J53" s="51">
        <v>78</v>
      </c>
      <c r="K53" s="52">
        <v>457</v>
      </c>
      <c r="L53" s="51">
        <v>1.97</v>
      </c>
      <c r="M53" s="31"/>
    </row>
    <row r="54" spans="1:13" ht="12.75" customHeight="1" x14ac:dyDescent="0.25">
      <c r="A54" s="19"/>
      <c r="B54" s="20"/>
      <c r="C54" s="60"/>
      <c r="D54" s="53" t="s">
        <v>43</v>
      </c>
      <c r="E54" s="50" t="s">
        <v>33</v>
      </c>
      <c r="F54" s="51">
        <v>40</v>
      </c>
      <c r="G54" s="51">
        <v>3.24</v>
      </c>
      <c r="H54" s="51">
        <v>0.4</v>
      </c>
      <c r="I54" s="51">
        <v>19.52</v>
      </c>
      <c r="J54" s="51">
        <v>96.8</v>
      </c>
      <c r="K54" s="52">
        <v>573</v>
      </c>
      <c r="L54" s="51">
        <v>2.2000000000000002</v>
      </c>
      <c r="M54" s="31"/>
    </row>
    <row r="55" spans="1:13" ht="12.75" customHeight="1" x14ac:dyDescent="0.25">
      <c r="A55" s="19"/>
      <c r="B55" s="20"/>
      <c r="C55" s="60"/>
      <c r="D55" s="53" t="s">
        <v>49</v>
      </c>
      <c r="E55" s="50"/>
      <c r="F55" s="51"/>
      <c r="G55" s="51"/>
      <c r="H55" s="51"/>
      <c r="I55" s="51"/>
      <c r="J55" s="51"/>
      <c r="K55" s="52"/>
      <c r="L55" s="51"/>
      <c r="M55" s="31"/>
    </row>
    <row r="56" spans="1:13" ht="12.75" customHeight="1" x14ac:dyDescent="0.25">
      <c r="A56" s="19"/>
      <c r="B56" s="20"/>
      <c r="C56" s="60"/>
      <c r="D56" s="49"/>
      <c r="E56" s="50" t="s">
        <v>35</v>
      </c>
      <c r="F56" s="51">
        <v>151</v>
      </c>
      <c r="G56" s="51">
        <v>0.94</v>
      </c>
      <c r="H56" s="51">
        <v>0.35</v>
      </c>
      <c r="I56" s="51">
        <v>11.23</v>
      </c>
      <c r="J56" s="51">
        <v>49.14</v>
      </c>
      <c r="K56" s="52">
        <v>82</v>
      </c>
      <c r="L56" s="58">
        <v>12.12</v>
      </c>
      <c r="M56" s="31"/>
    </row>
    <row r="57" spans="1:13" ht="12.75" customHeight="1" x14ac:dyDescent="0.25">
      <c r="A57" s="19"/>
      <c r="B57" s="20"/>
      <c r="C57" s="60"/>
      <c r="D57" s="54" t="s">
        <v>37</v>
      </c>
      <c r="E57" s="55"/>
      <c r="F57" s="56">
        <f>SUM(F49:F56)</f>
        <v>996</v>
      </c>
      <c r="G57" s="56">
        <f>SUM(G49:G56)</f>
        <v>47.15</v>
      </c>
      <c r="H57" s="56">
        <f>SUM(H49:H56)</f>
        <v>29.999999999999996</v>
      </c>
      <c r="I57" s="56">
        <f>SUM(I49:I56)</f>
        <v>147.52000000000001</v>
      </c>
      <c r="J57" s="56">
        <f>SUM(J49:J56)</f>
        <v>1053.68</v>
      </c>
      <c r="K57" s="57"/>
      <c r="L57" s="56"/>
      <c r="M57" s="32"/>
    </row>
    <row r="58" spans="1:13" ht="15.75" customHeight="1" x14ac:dyDescent="0.25">
      <c r="A58" s="22"/>
      <c r="B58" s="23"/>
      <c r="C58" s="61"/>
      <c r="D58" s="25"/>
      <c r="E58" s="26"/>
      <c r="F58" s="27"/>
      <c r="G58" s="27"/>
      <c r="H58" s="27"/>
      <c r="I58" s="27"/>
      <c r="J58" s="27"/>
      <c r="K58" s="28"/>
      <c r="L58" s="27"/>
      <c r="M58" s="37"/>
    </row>
    <row r="59" spans="1:13" ht="12.75" customHeight="1" thickBot="1" x14ac:dyDescent="0.3">
      <c r="A59" s="33">
        <f>A42</f>
        <v>1</v>
      </c>
      <c r="B59" s="34">
        <f>B42</f>
        <v>3</v>
      </c>
      <c r="C59" s="74" t="s">
        <v>44</v>
      </c>
      <c r="D59" s="75"/>
      <c r="E59" s="35"/>
      <c r="F59" s="36">
        <f>SUM(F57)</f>
        <v>996</v>
      </c>
      <c r="G59" s="36">
        <f>SUM(F59)</f>
        <v>996</v>
      </c>
      <c r="H59" s="36">
        <f>SUM(F59:G59)</f>
        <v>1992</v>
      </c>
      <c r="I59" s="36">
        <f>SUM(F59:H59)</f>
        <v>3984</v>
      </c>
      <c r="J59" s="36">
        <f>SUM(F59:I59)</f>
        <v>7968</v>
      </c>
      <c r="K59" s="36"/>
      <c r="L59" s="36">
        <f>SUM(L57,L49)</f>
        <v>80.650000000000006</v>
      </c>
      <c r="M59" s="31"/>
    </row>
    <row r="60" spans="1:13" ht="12.75" customHeight="1" x14ac:dyDescent="0.25">
      <c r="A60" s="16">
        <v>1</v>
      </c>
      <c r="B60" s="17">
        <v>4</v>
      </c>
      <c r="C60" s="59"/>
      <c r="D60" s="45" t="s">
        <v>27</v>
      </c>
      <c r="E60" s="46" t="s">
        <v>76</v>
      </c>
      <c r="F60" s="47">
        <v>90</v>
      </c>
      <c r="G60" s="47">
        <v>8.64</v>
      </c>
      <c r="H60" s="47">
        <v>13.86</v>
      </c>
      <c r="I60" s="47">
        <v>1.71</v>
      </c>
      <c r="J60" s="47">
        <v>165.6</v>
      </c>
      <c r="K60" s="48">
        <v>268</v>
      </c>
      <c r="L60" s="47">
        <v>40.74</v>
      </c>
      <c r="M60" s="31"/>
    </row>
    <row r="61" spans="1:13" ht="12.75" customHeight="1" x14ac:dyDescent="0.25">
      <c r="A61" s="19"/>
      <c r="B61" s="20"/>
      <c r="C61" s="60"/>
      <c r="D61" s="53" t="s">
        <v>30</v>
      </c>
      <c r="E61" s="50" t="s">
        <v>83</v>
      </c>
      <c r="F61" s="51" t="s">
        <v>91</v>
      </c>
      <c r="G61" s="51">
        <v>1.2</v>
      </c>
      <c r="H61" s="51">
        <v>0</v>
      </c>
      <c r="I61" s="51">
        <v>18</v>
      </c>
      <c r="J61" s="51">
        <v>78</v>
      </c>
      <c r="K61" s="52">
        <v>457</v>
      </c>
      <c r="L61" s="51">
        <v>3.46</v>
      </c>
      <c r="M61" s="31"/>
    </row>
    <row r="62" spans="1:13" ht="12.75" customHeight="1" x14ac:dyDescent="0.25">
      <c r="A62" s="19"/>
      <c r="B62" s="20"/>
      <c r="C62" s="60"/>
      <c r="D62" s="53" t="s">
        <v>32</v>
      </c>
      <c r="E62" s="50" t="s">
        <v>33</v>
      </c>
      <c r="F62" s="51">
        <v>30</v>
      </c>
      <c r="G62" s="51">
        <v>2.4300000000000002</v>
      </c>
      <c r="H62" s="51">
        <v>0.3</v>
      </c>
      <c r="I62" s="51">
        <v>14.64</v>
      </c>
      <c r="J62" s="51">
        <v>72.599999999999994</v>
      </c>
      <c r="K62" s="52">
        <v>573</v>
      </c>
      <c r="L62" s="51">
        <v>1.65</v>
      </c>
      <c r="M62" s="31"/>
    </row>
    <row r="63" spans="1:13" ht="12.75" customHeight="1" x14ac:dyDescent="0.25">
      <c r="A63" s="19"/>
      <c r="B63" s="20"/>
      <c r="C63" s="60"/>
      <c r="D63" s="53" t="s">
        <v>34</v>
      </c>
      <c r="E63" s="50" t="s">
        <v>79</v>
      </c>
      <c r="F63" s="51">
        <v>159</v>
      </c>
      <c r="G63" s="51">
        <v>0.4</v>
      </c>
      <c r="H63" s="51">
        <v>0.3</v>
      </c>
      <c r="I63" s="51">
        <v>9.9</v>
      </c>
      <c r="J63" s="51">
        <v>42</v>
      </c>
      <c r="K63" s="52">
        <v>75</v>
      </c>
      <c r="L63" s="51">
        <v>23.88</v>
      </c>
      <c r="M63" s="31"/>
    </row>
    <row r="64" spans="1:13" ht="12.75" customHeight="1" x14ac:dyDescent="0.25">
      <c r="A64" s="19"/>
      <c r="B64" s="20"/>
      <c r="C64" s="60"/>
      <c r="D64" s="53" t="s">
        <v>38</v>
      </c>
      <c r="E64" s="50" t="s">
        <v>84</v>
      </c>
      <c r="F64" s="51">
        <v>30</v>
      </c>
      <c r="G64" s="51">
        <v>0.33</v>
      </c>
      <c r="H64" s="51">
        <v>0.06</v>
      </c>
      <c r="I64" s="51">
        <v>1.1100000000000001</v>
      </c>
      <c r="J64" s="51">
        <v>6</v>
      </c>
      <c r="K64" s="52">
        <v>148</v>
      </c>
      <c r="L64" s="51">
        <v>2.97</v>
      </c>
      <c r="M64" s="31"/>
    </row>
    <row r="65" spans="1:13" ht="12.75" customHeight="1" x14ac:dyDescent="0.25">
      <c r="A65" s="19"/>
      <c r="B65" s="20"/>
      <c r="C65" s="60"/>
      <c r="E65" s="50" t="s">
        <v>74</v>
      </c>
      <c r="F65" s="51">
        <v>10</v>
      </c>
      <c r="G65" s="51"/>
      <c r="H65" s="51"/>
      <c r="I65" s="51"/>
      <c r="J65" s="51"/>
      <c r="K65" s="52"/>
      <c r="L65" s="51">
        <v>7.95</v>
      </c>
      <c r="M65" s="31"/>
    </row>
    <row r="66" spans="1:13" ht="12.75" customHeight="1" x14ac:dyDescent="0.25">
      <c r="A66" s="19"/>
      <c r="B66" s="20"/>
      <c r="C66" s="60"/>
      <c r="D66" s="49"/>
      <c r="E66" s="50"/>
      <c r="F66" s="51"/>
      <c r="G66" s="51"/>
      <c r="H66" s="51"/>
      <c r="I66" s="51"/>
      <c r="J66" s="51"/>
      <c r="K66" s="52"/>
      <c r="L66" s="51"/>
      <c r="M66" s="32"/>
    </row>
    <row r="67" spans="1:13" ht="12.75" customHeight="1" x14ac:dyDescent="0.25">
      <c r="A67" s="22"/>
      <c r="B67" s="23"/>
      <c r="C67" s="61"/>
      <c r="D67" s="54" t="s">
        <v>37</v>
      </c>
      <c r="E67" s="55"/>
      <c r="F67" s="56">
        <f>SUM(F60:F65)</f>
        <v>319</v>
      </c>
      <c r="G67" s="56">
        <f>SUM(G60:G64)</f>
        <v>13</v>
      </c>
      <c r="H67" s="56">
        <f>SUM(H60:H64)</f>
        <v>14.520000000000001</v>
      </c>
      <c r="I67" s="56">
        <f>SUM(I60:I64)</f>
        <v>45.36</v>
      </c>
      <c r="J67" s="56">
        <f>SUM(J60:J64)</f>
        <v>364.2</v>
      </c>
      <c r="K67" s="57"/>
      <c r="L67" s="56">
        <f>SUM(L60:L65)</f>
        <v>80.650000000000006</v>
      </c>
      <c r="M67" s="31"/>
    </row>
    <row r="68" spans="1:13" ht="12.75" customHeight="1" x14ac:dyDescent="0.25">
      <c r="A68" s="29">
        <v>1</v>
      </c>
      <c r="B68" s="30">
        <f t="shared" ref="B68" si="5">B60</f>
        <v>4</v>
      </c>
      <c r="C68" s="62"/>
      <c r="D68" s="53" t="s">
        <v>38</v>
      </c>
      <c r="E68" s="50" t="s">
        <v>92</v>
      </c>
      <c r="F68" s="51">
        <v>50</v>
      </c>
      <c r="G68" s="51">
        <v>0.42</v>
      </c>
      <c r="H68" s="51">
        <v>5.0000000000000001E-3</v>
      </c>
      <c r="I68" s="51">
        <v>1.46</v>
      </c>
      <c r="J68" s="51">
        <v>7.8</v>
      </c>
      <c r="K68" s="52">
        <v>148</v>
      </c>
      <c r="L68" s="51">
        <v>5.08</v>
      </c>
      <c r="M68" s="31"/>
    </row>
    <row r="69" spans="1:13" ht="12.75" customHeight="1" x14ac:dyDescent="0.25">
      <c r="A69" s="19"/>
      <c r="B69" s="20"/>
      <c r="C69" s="60"/>
      <c r="D69" s="53" t="s">
        <v>39</v>
      </c>
      <c r="E69" s="50" t="s">
        <v>67</v>
      </c>
      <c r="F69" s="51" t="s">
        <v>51</v>
      </c>
      <c r="G69" s="51">
        <v>4.5999999999999996</v>
      </c>
      <c r="H69" s="51">
        <v>5.2</v>
      </c>
      <c r="I69" s="51">
        <v>5.4</v>
      </c>
      <c r="J69" s="51">
        <v>84</v>
      </c>
      <c r="K69" s="52">
        <v>123</v>
      </c>
      <c r="L69" s="51">
        <v>15.67</v>
      </c>
      <c r="M69" s="31"/>
    </row>
    <row r="70" spans="1:13" ht="12.75" customHeight="1" x14ac:dyDescent="0.25">
      <c r="A70" s="19"/>
      <c r="B70" s="20"/>
      <c r="C70" s="60"/>
      <c r="D70" s="53" t="s">
        <v>40</v>
      </c>
      <c r="E70" s="50" t="s">
        <v>66</v>
      </c>
      <c r="F70" s="51" t="s">
        <v>60</v>
      </c>
      <c r="G70" s="51">
        <v>12.6</v>
      </c>
      <c r="H70" s="51">
        <v>8.2799999999999994</v>
      </c>
      <c r="I70" s="51">
        <v>2.34</v>
      </c>
      <c r="J70" s="51">
        <v>133.19999999999999</v>
      </c>
      <c r="K70" s="52">
        <v>327</v>
      </c>
      <c r="L70" s="51">
        <v>51.84</v>
      </c>
      <c r="M70" s="31"/>
    </row>
    <row r="71" spans="1:13" ht="12.75" customHeight="1" x14ac:dyDescent="0.25">
      <c r="A71" s="19"/>
      <c r="B71" s="20"/>
      <c r="C71" s="60"/>
      <c r="D71" s="53" t="s">
        <v>41</v>
      </c>
      <c r="E71" s="50" t="s">
        <v>52</v>
      </c>
      <c r="F71" s="51">
        <v>100</v>
      </c>
      <c r="G71" s="51">
        <v>4.5</v>
      </c>
      <c r="H71" s="51">
        <v>1.05</v>
      </c>
      <c r="I71" s="51">
        <v>25.5</v>
      </c>
      <c r="J71" s="51">
        <v>235</v>
      </c>
      <c r="K71" s="52">
        <v>206</v>
      </c>
      <c r="L71" s="51">
        <v>4.4400000000000004</v>
      </c>
      <c r="M71" s="31"/>
    </row>
    <row r="72" spans="1:13" ht="12.75" customHeight="1" x14ac:dyDescent="0.25">
      <c r="A72" s="19"/>
      <c r="B72" s="20"/>
      <c r="C72" s="60"/>
      <c r="D72" s="53" t="s">
        <v>42</v>
      </c>
      <c r="E72" s="50" t="s">
        <v>93</v>
      </c>
      <c r="F72" s="51">
        <v>200</v>
      </c>
      <c r="G72" s="51">
        <v>0.9</v>
      </c>
      <c r="H72" s="51">
        <v>0</v>
      </c>
      <c r="I72" s="51">
        <v>43.02</v>
      </c>
      <c r="J72" s="51">
        <v>172.8</v>
      </c>
      <c r="K72" s="52">
        <v>486</v>
      </c>
      <c r="L72" s="51">
        <v>1.65</v>
      </c>
      <c r="M72" s="31"/>
    </row>
    <row r="73" spans="1:13" ht="12.75" customHeight="1" x14ac:dyDescent="0.25">
      <c r="A73" s="19"/>
      <c r="B73" s="20"/>
      <c r="C73" s="60"/>
      <c r="D73" s="53" t="s">
        <v>43</v>
      </c>
      <c r="E73" s="50" t="s">
        <v>33</v>
      </c>
      <c r="F73" s="51">
        <v>30</v>
      </c>
      <c r="G73" s="51">
        <v>3.24</v>
      </c>
      <c r="H73" s="51">
        <v>0.4</v>
      </c>
      <c r="I73" s="51">
        <v>19.52</v>
      </c>
      <c r="J73" s="51">
        <v>96.8</v>
      </c>
      <c r="K73" s="52">
        <v>573</v>
      </c>
      <c r="L73" s="51">
        <v>1.97</v>
      </c>
      <c r="M73" s="31"/>
    </row>
    <row r="74" spans="1:13" ht="12.75" customHeight="1" x14ac:dyDescent="0.25">
      <c r="A74" s="19"/>
      <c r="B74" s="20"/>
      <c r="C74" s="60"/>
      <c r="D74" s="53" t="s">
        <v>49</v>
      </c>
      <c r="E74" s="50"/>
      <c r="F74" s="51"/>
      <c r="G74" s="51"/>
      <c r="H74" s="51"/>
      <c r="I74" s="51"/>
      <c r="J74" s="51"/>
      <c r="K74" s="52"/>
      <c r="L74" s="51"/>
      <c r="M74" s="31"/>
    </row>
    <row r="75" spans="1:13" ht="12.75" customHeight="1" x14ac:dyDescent="0.25">
      <c r="A75" s="19"/>
      <c r="B75" s="20"/>
      <c r="C75" s="60"/>
      <c r="D75" s="49"/>
      <c r="E75" s="50"/>
      <c r="F75" s="51"/>
      <c r="G75" s="51"/>
      <c r="H75" s="51"/>
      <c r="I75" s="51"/>
      <c r="J75" s="51"/>
      <c r="K75" s="52"/>
      <c r="L75" s="51"/>
      <c r="M75" s="32"/>
    </row>
    <row r="76" spans="1:13" ht="15.75" customHeight="1" x14ac:dyDescent="0.25">
      <c r="A76" s="22"/>
      <c r="B76" s="23"/>
      <c r="C76" s="61"/>
      <c r="D76" s="54" t="s">
        <v>37</v>
      </c>
      <c r="E76" s="55"/>
      <c r="F76" s="56">
        <f>SUM(F68:F75)</f>
        <v>380</v>
      </c>
      <c r="G76" s="56">
        <f>SUM(G68:G75)</f>
        <v>26.259999999999998</v>
      </c>
      <c r="H76" s="56">
        <f>SUM(H68:H75)</f>
        <v>14.935</v>
      </c>
      <c r="I76" s="56">
        <f>SUM(I68:I75)</f>
        <v>97.24</v>
      </c>
      <c r="J76" s="56">
        <f>SUM(J68:J75)</f>
        <v>729.59999999999991</v>
      </c>
      <c r="K76" s="57"/>
      <c r="L76" s="56">
        <f>SUM(L68:L75)</f>
        <v>80.650000000000006</v>
      </c>
      <c r="M76" s="37"/>
    </row>
    <row r="77" spans="1:13" ht="12.75" customHeight="1" thickBot="1" x14ac:dyDescent="0.3">
      <c r="A77" s="33">
        <f>A60</f>
        <v>1</v>
      </c>
      <c r="B77" s="34">
        <f>B60</f>
        <v>4</v>
      </c>
      <c r="C77" s="74" t="s">
        <v>44</v>
      </c>
      <c r="D77" s="75"/>
      <c r="E77" s="35"/>
      <c r="F77" s="36">
        <f>SUM(F76,F67)</f>
        <v>699</v>
      </c>
      <c r="G77" s="36">
        <f>SUM(G76,G67)</f>
        <v>39.26</v>
      </c>
      <c r="H77" s="36">
        <f>SUM(H76,H67)</f>
        <v>29.455000000000002</v>
      </c>
      <c r="I77" s="36">
        <f>SUM(I76,I67)</f>
        <v>142.6</v>
      </c>
      <c r="J77" s="36">
        <f>SUM(J76,J67)</f>
        <v>1093.8</v>
      </c>
      <c r="K77" s="36">
        <f>SUM(K60:K76)</f>
        <v>3384</v>
      </c>
      <c r="L77" s="36"/>
      <c r="M77" s="31"/>
    </row>
    <row r="78" spans="1:13" ht="12.75" customHeight="1" x14ac:dyDescent="0.25">
      <c r="A78" s="16">
        <v>1</v>
      </c>
      <c r="B78" s="17">
        <v>5</v>
      </c>
      <c r="C78" s="59"/>
      <c r="D78" s="45" t="s">
        <v>27</v>
      </c>
      <c r="E78" s="46" t="s">
        <v>69</v>
      </c>
      <c r="F78" s="47" t="s">
        <v>81</v>
      </c>
      <c r="G78" s="47">
        <v>14.67</v>
      </c>
      <c r="H78" s="47">
        <v>6.11</v>
      </c>
      <c r="I78" s="47">
        <v>27.64</v>
      </c>
      <c r="J78" s="47">
        <v>224.35</v>
      </c>
      <c r="K78" s="48">
        <v>289</v>
      </c>
      <c r="L78" s="47">
        <v>49.95</v>
      </c>
      <c r="M78" s="31"/>
    </row>
    <row r="79" spans="1:13" ht="12.75" customHeight="1" x14ac:dyDescent="0.25">
      <c r="A79" s="19"/>
      <c r="B79" s="20"/>
      <c r="C79" s="60"/>
      <c r="D79" s="49"/>
      <c r="E79" s="50" t="s">
        <v>53</v>
      </c>
      <c r="F79" s="51">
        <v>40</v>
      </c>
      <c r="G79" s="51">
        <v>5.08</v>
      </c>
      <c r="H79" s="51">
        <v>4.3600000000000003</v>
      </c>
      <c r="I79" s="51">
        <v>0.28000000000000003</v>
      </c>
      <c r="J79" s="51">
        <v>62.8</v>
      </c>
      <c r="K79" s="52">
        <v>267</v>
      </c>
      <c r="L79" s="51">
        <v>13.5</v>
      </c>
      <c r="M79" s="31"/>
    </row>
    <row r="80" spans="1:13" ht="12.75" customHeight="1" x14ac:dyDescent="0.25">
      <c r="A80" s="19"/>
      <c r="B80" s="20"/>
      <c r="C80" s="60"/>
      <c r="D80" s="53" t="s">
        <v>30</v>
      </c>
      <c r="E80" s="50" t="s">
        <v>31</v>
      </c>
      <c r="F80" s="51">
        <v>200</v>
      </c>
      <c r="G80" s="51">
        <v>12</v>
      </c>
      <c r="H80" s="51">
        <v>9.6</v>
      </c>
      <c r="I80" s="51">
        <v>121.4</v>
      </c>
      <c r="J80" s="51">
        <v>217</v>
      </c>
      <c r="K80" s="52">
        <v>465</v>
      </c>
      <c r="L80" s="51">
        <v>1.97</v>
      </c>
      <c r="M80" s="31"/>
    </row>
    <row r="81" spans="1:13" ht="12.75" customHeight="1" x14ac:dyDescent="0.25">
      <c r="A81" s="19"/>
      <c r="B81" s="20"/>
      <c r="C81" s="60"/>
      <c r="D81" s="53" t="s">
        <v>32</v>
      </c>
      <c r="E81" s="50" t="s">
        <v>46</v>
      </c>
      <c r="F81" s="51">
        <v>30</v>
      </c>
      <c r="G81" s="51">
        <v>2.25</v>
      </c>
      <c r="H81" s="51">
        <v>0.87</v>
      </c>
      <c r="I81" s="51">
        <v>15.27</v>
      </c>
      <c r="J81" s="51">
        <v>79.2</v>
      </c>
      <c r="K81" s="52">
        <v>576</v>
      </c>
      <c r="L81" s="51">
        <v>2.2200000000000002</v>
      </c>
      <c r="M81" s="31"/>
    </row>
    <row r="82" spans="1:13" ht="12.75" customHeight="1" x14ac:dyDescent="0.25">
      <c r="A82" s="19"/>
      <c r="B82" s="20"/>
      <c r="C82" s="60"/>
      <c r="D82" s="49"/>
      <c r="E82" s="50" t="s">
        <v>35</v>
      </c>
      <c r="F82" s="51">
        <v>100</v>
      </c>
      <c r="G82" s="51">
        <v>1.8</v>
      </c>
      <c r="H82" s="51">
        <v>0.24</v>
      </c>
      <c r="I82" s="51">
        <v>26.26</v>
      </c>
      <c r="J82" s="51">
        <v>114</v>
      </c>
      <c r="K82" s="52">
        <v>82</v>
      </c>
      <c r="L82" s="51">
        <v>13.01</v>
      </c>
      <c r="M82" s="31"/>
    </row>
    <row r="83" spans="1:13" ht="12.75" customHeight="1" x14ac:dyDescent="0.25">
      <c r="A83" s="19"/>
      <c r="B83" s="20"/>
      <c r="C83" s="60"/>
      <c r="D83" s="49"/>
      <c r="E83" s="50"/>
      <c r="F83" s="51"/>
      <c r="G83" s="51"/>
      <c r="H83" s="51"/>
      <c r="I83" s="51"/>
      <c r="J83" s="51"/>
      <c r="K83" s="52"/>
      <c r="L83" s="51"/>
      <c r="M83" s="32"/>
    </row>
    <row r="84" spans="1:13" ht="12.75" customHeight="1" x14ac:dyDescent="0.25">
      <c r="A84" s="22"/>
      <c r="B84" s="23"/>
      <c r="C84" s="61"/>
      <c r="D84" s="54" t="s">
        <v>37</v>
      </c>
      <c r="E84" s="55"/>
      <c r="F84" s="56">
        <f>SUM(F78:F83)</f>
        <v>370</v>
      </c>
      <c r="G84" s="56">
        <f>SUM(G78:G83)</f>
        <v>35.799999999999997</v>
      </c>
      <c r="H84" s="56">
        <f>SUM(H78:H83)</f>
        <v>21.18</v>
      </c>
      <c r="I84" s="56">
        <f>SUM(I78:I83)</f>
        <v>190.85</v>
      </c>
      <c r="J84" s="56">
        <f>SUM(J78:J83)</f>
        <v>697.35</v>
      </c>
      <c r="K84" s="57"/>
      <c r="L84" s="56">
        <f>SUM(L78:L83)</f>
        <v>80.650000000000006</v>
      </c>
      <c r="M84" s="31"/>
    </row>
    <row r="85" spans="1:13" ht="12.75" customHeight="1" x14ac:dyDescent="0.25">
      <c r="A85" s="19"/>
      <c r="B85" s="20"/>
      <c r="C85" s="60"/>
      <c r="D85" s="53" t="s">
        <v>39</v>
      </c>
      <c r="E85" s="50" t="s">
        <v>72</v>
      </c>
      <c r="F85" s="51" t="s">
        <v>94</v>
      </c>
      <c r="G85" s="51">
        <v>2</v>
      </c>
      <c r="H85" s="51">
        <v>7.6</v>
      </c>
      <c r="I85" s="51">
        <v>4.2</v>
      </c>
      <c r="J85" s="51">
        <v>76</v>
      </c>
      <c r="K85" s="52">
        <v>104</v>
      </c>
      <c r="L85" s="51">
        <v>9.24</v>
      </c>
      <c r="M85" s="31"/>
    </row>
    <row r="86" spans="1:13" ht="12.75" customHeight="1" x14ac:dyDescent="0.25">
      <c r="A86" s="19"/>
      <c r="B86" s="20"/>
      <c r="C86" s="60"/>
      <c r="D86" s="73" t="s">
        <v>41</v>
      </c>
      <c r="E86" s="50" t="s">
        <v>71</v>
      </c>
      <c r="F86" s="51">
        <v>60</v>
      </c>
      <c r="G86" s="51">
        <v>19.170000000000002</v>
      </c>
      <c r="H86" s="51">
        <v>9.9</v>
      </c>
      <c r="I86" s="51">
        <v>0.09</v>
      </c>
      <c r="J86" s="51">
        <v>166.5</v>
      </c>
      <c r="K86" s="52">
        <v>366</v>
      </c>
      <c r="L86" s="51">
        <v>30.95</v>
      </c>
      <c r="M86" s="31"/>
    </row>
    <row r="87" spans="1:13" ht="12.75" customHeight="1" x14ac:dyDescent="0.25">
      <c r="A87" s="19"/>
      <c r="B87" s="20"/>
      <c r="C87" s="60"/>
      <c r="D87" s="53" t="s">
        <v>40</v>
      </c>
      <c r="E87" s="50" t="s">
        <v>55</v>
      </c>
      <c r="F87" s="51">
        <v>150</v>
      </c>
      <c r="G87" s="51">
        <v>4.8</v>
      </c>
      <c r="H87" s="51">
        <v>1.2</v>
      </c>
      <c r="I87" s="51">
        <v>25.65</v>
      </c>
      <c r="J87" s="51">
        <v>135</v>
      </c>
      <c r="K87" s="52">
        <v>213</v>
      </c>
      <c r="L87" s="51">
        <v>11.78</v>
      </c>
      <c r="M87" s="31"/>
    </row>
    <row r="88" spans="1:13" ht="12.75" customHeight="1" x14ac:dyDescent="0.25">
      <c r="A88" s="19"/>
      <c r="B88" s="20"/>
      <c r="C88" s="60"/>
      <c r="D88" s="53" t="s">
        <v>42</v>
      </c>
      <c r="E88" s="50" t="s">
        <v>56</v>
      </c>
      <c r="F88" s="51">
        <v>200</v>
      </c>
      <c r="G88" s="51">
        <v>1.2</v>
      </c>
      <c r="H88" s="51">
        <v>0</v>
      </c>
      <c r="I88" s="51">
        <v>18</v>
      </c>
      <c r="J88" s="51">
        <v>78</v>
      </c>
      <c r="K88" s="52">
        <v>685</v>
      </c>
      <c r="L88" s="51">
        <v>17.399999999999999</v>
      </c>
      <c r="M88" s="31"/>
    </row>
    <row r="89" spans="1:13" ht="12.75" customHeight="1" x14ac:dyDescent="0.25">
      <c r="A89" s="19"/>
      <c r="B89" s="20"/>
      <c r="C89" s="60"/>
      <c r="D89" s="53" t="s">
        <v>43</v>
      </c>
      <c r="E89" s="50" t="s">
        <v>33</v>
      </c>
      <c r="F89" s="51">
        <v>40</v>
      </c>
      <c r="G89" s="51">
        <v>3.24</v>
      </c>
      <c r="H89" s="51">
        <v>0.4</v>
      </c>
      <c r="I89" s="51">
        <v>19.52</v>
      </c>
      <c r="J89" s="51">
        <v>96.8</v>
      </c>
      <c r="K89" s="52">
        <v>573</v>
      </c>
      <c r="L89" s="51">
        <v>2.2000000000000002</v>
      </c>
      <c r="M89" s="31"/>
    </row>
    <row r="90" spans="1:13" ht="12.75" customHeight="1" x14ac:dyDescent="0.25">
      <c r="A90" s="19"/>
      <c r="B90" s="20"/>
      <c r="C90" s="60"/>
      <c r="D90" s="53" t="s">
        <v>49</v>
      </c>
      <c r="E90" s="50"/>
      <c r="F90" s="51"/>
      <c r="G90" s="51"/>
      <c r="H90" s="51"/>
      <c r="I90" s="51"/>
      <c r="J90" s="51"/>
      <c r="K90" s="52"/>
      <c r="L90" s="51"/>
      <c r="M90" s="31"/>
    </row>
    <row r="91" spans="1:13" ht="12.75" customHeight="1" x14ac:dyDescent="0.25">
      <c r="A91" s="19"/>
      <c r="B91" s="20"/>
      <c r="C91" s="60"/>
      <c r="D91" s="49"/>
      <c r="E91" s="50" t="s">
        <v>35</v>
      </c>
      <c r="F91" s="51">
        <v>113</v>
      </c>
      <c r="G91" s="51">
        <v>0.48</v>
      </c>
      <c r="H91" s="51">
        <v>0.48</v>
      </c>
      <c r="I91" s="51">
        <v>11.86</v>
      </c>
      <c r="J91" s="51">
        <v>56.87</v>
      </c>
      <c r="K91" s="52">
        <v>82</v>
      </c>
      <c r="L91" s="51">
        <v>9.08</v>
      </c>
      <c r="M91" s="31"/>
    </row>
    <row r="92" spans="1:13" ht="12.75" customHeight="1" x14ac:dyDescent="0.25">
      <c r="A92" s="19"/>
      <c r="B92" s="20"/>
      <c r="C92" s="60"/>
      <c r="D92" s="49"/>
      <c r="E92" s="50"/>
      <c r="F92" s="51"/>
      <c r="G92" s="51"/>
      <c r="H92" s="51"/>
      <c r="I92" s="51"/>
      <c r="J92" s="51"/>
      <c r="K92" s="52"/>
      <c r="L92" s="51"/>
      <c r="M92" s="32"/>
    </row>
    <row r="93" spans="1:13" ht="15.75" customHeight="1" x14ac:dyDescent="0.25">
      <c r="A93" s="22"/>
      <c r="B93" s="23"/>
      <c r="C93" s="61"/>
      <c r="D93" s="54" t="s">
        <v>37</v>
      </c>
      <c r="E93" s="55"/>
      <c r="F93" s="56">
        <f>SUM(F85:F92)</f>
        <v>563</v>
      </c>
      <c r="G93" s="56">
        <f>SUM(G85:G92)</f>
        <v>30.890000000000004</v>
      </c>
      <c r="H93" s="56">
        <f>SUM(H85:H92)</f>
        <v>19.579999999999998</v>
      </c>
      <c r="I93" s="56">
        <f>SUM(I85:I92)</f>
        <v>79.319999999999993</v>
      </c>
      <c r="J93" s="56">
        <f>SUM(J85:J92)</f>
        <v>609.16999999999996</v>
      </c>
      <c r="K93" s="57"/>
      <c r="L93" s="56">
        <f>SUM(L85:L92)</f>
        <v>80.650000000000006</v>
      </c>
      <c r="M93" s="37"/>
    </row>
    <row r="94" spans="1:13" ht="12.75" customHeight="1" thickBot="1" x14ac:dyDescent="0.3">
      <c r="A94" s="33">
        <f>A78</f>
        <v>1</v>
      </c>
      <c r="B94" s="34">
        <f>B78</f>
        <v>5</v>
      </c>
      <c r="C94" s="74" t="s">
        <v>44</v>
      </c>
      <c r="D94" s="75"/>
      <c r="E94" s="35"/>
      <c r="F94" s="36">
        <f>SUM(F93,F84)</f>
        <v>933</v>
      </c>
      <c r="G94" s="36">
        <f>SUM(G93,G84)</f>
        <v>66.69</v>
      </c>
      <c r="H94" s="36">
        <f>SUM(H93,H84)</f>
        <v>40.76</v>
      </c>
      <c r="I94" s="36">
        <f>SUM(I93,I84)</f>
        <v>270.16999999999996</v>
      </c>
      <c r="J94" s="36">
        <f>SUM(J93,J84)</f>
        <v>1306.52</v>
      </c>
      <c r="K94" s="36">
        <f>SUM(K78:K93)</f>
        <v>3702</v>
      </c>
      <c r="L94" s="36">
        <f>SUM(L93,L84)</f>
        <v>161.30000000000001</v>
      </c>
      <c r="M94" s="31"/>
    </row>
    <row r="95" spans="1:13" ht="12.75" customHeight="1" x14ac:dyDescent="0.25">
      <c r="A95" s="19">
        <v>2</v>
      </c>
      <c r="B95" s="20">
        <v>1</v>
      </c>
      <c r="C95" s="21"/>
      <c r="D95" s="45" t="s">
        <v>27</v>
      </c>
      <c r="E95" s="46" t="s">
        <v>45</v>
      </c>
      <c r="F95" s="47">
        <v>200</v>
      </c>
      <c r="G95" s="47">
        <v>5</v>
      </c>
      <c r="H95" s="47">
        <v>6.2</v>
      </c>
      <c r="I95" s="47">
        <v>32</v>
      </c>
      <c r="J95" s="47">
        <v>194</v>
      </c>
      <c r="K95" s="48">
        <v>236</v>
      </c>
      <c r="L95" s="47">
        <v>19.260000000000002</v>
      </c>
      <c r="M95" s="31"/>
    </row>
    <row r="96" spans="1:13" ht="12.75" customHeight="1" x14ac:dyDescent="0.25">
      <c r="A96" s="19"/>
      <c r="B96" s="20"/>
      <c r="C96" s="21"/>
      <c r="D96" s="49"/>
      <c r="E96" s="50" t="s">
        <v>57</v>
      </c>
      <c r="F96" s="51">
        <v>20</v>
      </c>
      <c r="G96" s="51">
        <v>2.81</v>
      </c>
      <c r="H96" s="51">
        <v>3.15</v>
      </c>
      <c r="I96" s="51">
        <v>0</v>
      </c>
      <c r="J96" s="51">
        <v>43</v>
      </c>
      <c r="K96" s="52">
        <v>75</v>
      </c>
      <c r="L96" s="51">
        <v>10.6</v>
      </c>
      <c r="M96" s="31"/>
    </row>
    <row r="97" spans="1:13" ht="12.75" customHeight="1" x14ac:dyDescent="0.25">
      <c r="A97" s="19"/>
      <c r="B97" s="20"/>
      <c r="C97" s="21"/>
      <c r="D97" s="53" t="s">
        <v>30</v>
      </c>
      <c r="E97" s="50" t="s">
        <v>54</v>
      </c>
      <c r="F97" s="51">
        <v>200</v>
      </c>
      <c r="G97" s="51">
        <v>1.02</v>
      </c>
      <c r="H97" s="51">
        <v>1.27</v>
      </c>
      <c r="I97" s="51">
        <v>8.09</v>
      </c>
      <c r="J97" s="51">
        <v>47.25</v>
      </c>
      <c r="K97" s="52">
        <v>460</v>
      </c>
      <c r="L97" s="51">
        <v>10.51</v>
      </c>
      <c r="M97" s="31"/>
    </row>
    <row r="98" spans="1:13" ht="12.75" customHeight="1" x14ac:dyDescent="0.25">
      <c r="A98" s="19"/>
      <c r="B98" s="20"/>
      <c r="C98" s="21"/>
      <c r="D98" s="53" t="s">
        <v>32</v>
      </c>
      <c r="E98" s="50" t="s">
        <v>46</v>
      </c>
      <c r="F98" s="51">
        <v>40</v>
      </c>
      <c r="G98" s="51">
        <v>2.78</v>
      </c>
      <c r="H98" s="51">
        <v>1.1499999999999999</v>
      </c>
      <c r="I98" s="51">
        <v>16.03</v>
      </c>
      <c r="J98" s="51">
        <v>82</v>
      </c>
      <c r="K98" s="52">
        <v>576</v>
      </c>
      <c r="L98" s="51">
        <v>2.96</v>
      </c>
      <c r="M98" s="31"/>
    </row>
    <row r="99" spans="1:13" ht="12.75" customHeight="1" x14ac:dyDescent="0.25">
      <c r="A99" s="19"/>
      <c r="B99" s="20"/>
      <c r="C99" s="21"/>
      <c r="D99" s="53" t="s">
        <v>34</v>
      </c>
      <c r="E99" s="50" t="s">
        <v>79</v>
      </c>
      <c r="F99" s="51">
        <v>156</v>
      </c>
      <c r="G99" s="51">
        <v>0.71</v>
      </c>
      <c r="H99" s="51">
        <v>0.53</v>
      </c>
      <c r="I99" s="51">
        <v>19.399999999999999</v>
      </c>
      <c r="J99" s="51">
        <v>74.760000000000005</v>
      </c>
      <c r="K99" s="52">
        <v>82</v>
      </c>
      <c r="L99" s="51">
        <v>28.17</v>
      </c>
      <c r="M99" s="31"/>
    </row>
    <row r="100" spans="1:13" ht="12.75" customHeight="1" x14ac:dyDescent="0.25">
      <c r="A100" s="19"/>
      <c r="B100" s="20"/>
      <c r="C100" s="21"/>
      <c r="D100" s="49"/>
      <c r="E100" s="50" t="s">
        <v>47</v>
      </c>
      <c r="F100" s="51">
        <v>10</v>
      </c>
      <c r="G100" s="51">
        <v>0.1</v>
      </c>
      <c r="H100" s="51">
        <v>7.25</v>
      </c>
      <c r="I100" s="51">
        <v>0.14000000000000001</v>
      </c>
      <c r="J100" s="51">
        <v>66.2</v>
      </c>
      <c r="K100" s="52">
        <v>79</v>
      </c>
      <c r="L100" s="51">
        <v>9.15</v>
      </c>
      <c r="M100" s="31"/>
    </row>
    <row r="101" spans="1:13" ht="12.75" customHeight="1" x14ac:dyDescent="0.25">
      <c r="A101" s="19"/>
      <c r="B101" s="20"/>
      <c r="C101" s="21"/>
      <c r="D101" s="54" t="s">
        <v>37</v>
      </c>
      <c r="E101" s="55"/>
      <c r="F101" s="56">
        <f>SUM(F94:F100)</f>
        <v>1559</v>
      </c>
      <c r="G101" s="56">
        <f t="shared" ref="G101:J101" si="6">SUM(G94:G100)</f>
        <v>79.109999999999985</v>
      </c>
      <c r="H101" s="56">
        <f t="shared" si="6"/>
        <v>60.31</v>
      </c>
      <c r="I101" s="56">
        <f t="shared" si="6"/>
        <v>345.82999999999993</v>
      </c>
      <c r="J101" s="56">
        <f t="shared" si="6"/>
        <v>1813.73</v>
      </c>
      <c r="K101" s="57"/>
      <c r="L101" s="56">
        <f t="shared" ref="L101" si="7">SUM(L94:L100)</f>
        <v>241.95000000000002</v>
      </c>
      <c r="M101" s="31"/>
    </row>
    <row r="102" spans="1:13" ht="12.75" customHeight="1" x14ac:dyDescent="0.25">
      <c r="A102" s="22"/>
      <c r="B102" s="23"/>
      <c r="C102" s="24"/>
      <c r="D102" s="53"/>
      <c r="E102" s="50"/>
      <c r="F102" s="51"/>
      <c r="G102" s="51"/>
      <c r="H102" s="51"/>
      <c r="I102" s="51"/>
      <c r="J102" s="51"/>
      <c r="K102" s="52"/>
      <c r="L102" s="51"/>
      <c r="M102" s="32"/>
    </row>
    <row r="103" spans="1:13" ht="12.75" customHeight="1" x14ac:dyDescent="0.25">
      <c r="A103" s="19">
        <v>2</v>
      </c>
      <c r="B103" s="20">
        <v>1</v>
      </c>
      <c r="C103" s="21"/>
      <c r="D103" s="53" t="s">
        <v>39</v>
      </c>
      <c r="E103" s="50" t="s">
        <v>90</v>
      </c>
      <c r="F103" s="51">
        <v>200</v>
      </c>
      <c r="G103" s="51">
        <v>2.94</v>
      </c>
      <c r="H103" s="51">
        <v>2.31</v>
      </c>
      <c r="I103" s="51">
        <v>14.02</v>
      </c>
      <c r="J103" s="51">
        <v>79</v>
      </c>
      <c r="K103" s="52">
        <v>112</v>
      </c>
      <c r="L103" s="51">
        <v>7.2</v>
      </c>
      <c r="M103" s="31"/>
    </row>
    <row r="104" spans="1:13" ht="12.75" customHeight="1" x14ac:dyDescent="0.25">
      <c r="A104" s="19"/>
      <c r="B104" s="20"/>
      <c r="C104" s="21"/>
      <c r="D104" s="73" t="s">
        <v>41</v>
      </c>
      <c r="E104" s="50" t="s">
        <v>59</v>
      </c>
      <c r="F104" s="51" t="s">
        <v>60</v>
      </c>
      <c r="G104" s="51">
        <v>4.1900000000000004</v>
      </c>
      <c r="H104" s="51">
        <v>5.74</v>
      </c>
      <c r="I104" s="51">
        <v>7.1</v>
      </c>
      <c r="J104" s="51">
        <v>96.12</v>
      </c>
      <c r="K104" s="52">
        <v>350</v>
      </c>
      <c r="L104" s="51">
        <v>24.23</v>
      </c>
      <c r="M104" s="31"/>
    </row>
    <row r="105" spans="1:13" ht="12.75" customHeight="1" x14ac:dyDescent="0.25">
      <c r="A105" s="19"/>
      <c r="B105" s="20"/>
      <c r="C105" s="21"/>
      <c r="D105" s="73" t="s">
        <v>40</v>
      </c>
      <c r="E105" s="50" t="s">
        <v>61</v>
      </c>
      <c r="F105" s="51">
        <v>150</v>
      </c>
      <c r="G105" s="51">
        <v>5.25</v>
      </c>
      <c r="H105" s="51">
        <v>0.6</v>
      </c>
      <c r="I105" s="51">
        <v>34.799999999999997</v>
      </c>
      <c r="J105" s="51">
        <v>168</v>
      </c>
      <c r="K105" s="52">
        <v>256</v>
      </c>
      <c r="L105" s="51">
        <v>8.98</v>
      </c>
      <c r="M105" s="31"/>
    </row>
    <row r="106" spans="1:13" ht="12.75" customHeight="1" x14ac:dyDescent="0.25">
      <c r="A106" s="19"/>
      <c r="B106" s="20"/>
      <c r="C106" s="21"/>
      <c r="D106" s="53" t="s">
        <v>42</v>
      </c>
      <c r="E106" s="50" t="s">
        <v>70</v>
      </c>
      <c r="F106" s="51" t="s">
        <v>91</v>
      </c>
      <c r="G106" s="51">
        <v>1.2</v>
      </c>
      <c r="H106" s="51">
        <v>0</v>
      </c>
      <c r="I106" s="51">
        <v>18</v>
      </c>
      <c r="J106" s="51">
        <v>78</v>
      </c>
      <c r="K106" s="52">
        <v>457</v>
      </c>
      <c r="L106" s="51">
        <v>3.46</v>
      </c>
      <c r="M106" s="31"/>
    </row>
    <row r="107" spans="1:13" ht="12.75" customHeight="1" x14ac:dyDescent="0.25">
      <c r="A107" s="19"/>
      <c r="B107" s="20"/>
      <c r="C107" s="21"/>
      <c r="D107" s="53" t="s">
        <v>43</v>
      </c>
      <c r="E107" s="50" t="s">
        <v>62</v>
      </c>
      <c r="F107" s="51">
        <v>40</v>
      </c>
      <c r="G107" s="51">
        <v>3.24</v>
      </c>
      <c r="H107" s="51">
        <v>0.4</v>
      </c>
      <c r="I107" s="51">
        <v>19.52</v>
      </c>
      <c r="J107" s="51">
        <v>96.8</v>
      </c>
      <c r="K107" s="52">
        <v>573</v>
      </c>
      <c r="L107" s="51">
        <v>2.2000000000000002</v>
      </c>
      <c r="M107" s="31"/>
    </row>
    <row r="108" spans="1:13" ht="12.75" customHeight="1" x14ac:dyDescent="0.25">
      <c r="A108" s="19"/>
      <c r="B108" s="20"/>
      <c r="C108" s="21"/>
      <c r="D108" s="53" t="s">
        <v>49</v>
      </c>
      <c r="E108" s="50" t="s">
        <v>58</v>
      </c>
      <c r="F108" s="51">
        <v>60</v>
      </c>
      <c r="G108" s="51"/>
      <c r="H108" s="51"/>
      <c r="I108" s="51"/>
      <c r="J108" s="51"/>
      <c r="K108" s="52"/>
      <c r="L108" s="51">
        <v>5.43</v>
      </c>
      <c r="M108" s="31"/>
    </row>
    <row r="109" spans="1:13" ht="12.75" customHeight="1" x14ac:dyDescent="0.25">
      <c r="A109" s="19"/>
      <c r="B109" s="20"/>
      <c r="C109" s="21"/>
      <c r="D109" s="49"/>
      <c r="E109" s="50" t="s">
        <v>79</v>
      </c>
      <c r="F109" s="51">
        <v>162</v>
      </c>
      <c r="G109" s="51">
        <v>0.49</v>
      </c>
      <c r="H109" s="51">
        <v>0.37</v>
      </c>
      <c r="I109" s="51">
        <v>13.41</v>
      </c>
      <c r="J109" s="51">
        <v>51.66</v>
      </c>
      <c r="K109" s="52">
        <v>82</v>
      </c>
      <c r="L109" s="51">
        <v>29.15</v>
      </c>
      <c r="M109" s="31"/>
    </row>
    <row r="110" spans="1:13" ht="12.75" customHeight="1" x14ac:dyDescent="0.25">
      <c r="A110" s="19"/>
      <c r="B110" s="20"/>
      <c r="C110" s="21"/>
      <c r="D110" s="49"/>
      <c r="E110" s="50"/>
      <c r="F110" s="51"/>
      <c r="G110" s="51"/>
      <c r="H110" s="51"/>
      <c r="I110" s="51"/>
      <c r="J110" s="51"/>
      <c r="K110" s="52"/>
      <c r="L110" s="51"/>
      <c r="M110" s="31"/>
    </row>
    <row r="111" spans="1:13" ht="12.75" customHeight="1" x14ac:dyDescent="0.25">
      <c r="A111" s="22"/>
      <c r="B111" s="23"/>
      <c r="C111" s="24"/>
      <c r="D111" s="54" t="s">
        <v>37</v>
      </c>
      <c r="E111" s="55"/>
      <c r="F111" s="56">
        <f>SUM(F103:F110)</f>
        <v>612</v>
      </c>
      <c r="G111" s="56">
        <f>SUM(G103:G110)</f>
        <v>17.309999999999999</v>
      </c>
      <c r="H111" s="56">
        <f>SUM(H103:H110)</f>
        <v>9.42</v>
      </c>
      <c r="I111" s="56">
        <f>SUM(I103:I110)</f>
        <v>106.84999999999998</v>
      </c>
      <c r="J111" s="56">
        <f>SUM(J103:J110)</f>
        <v>569.57999999999993</v>
      </c>
      <c r="K111" s="57"/>
      <c r="L111" s="56">
        <f>SUM(L103:L110)</f>
        <v>80.650000000000006</v>
      </c>
      <c r="M111" s="32"/>
    </row>
    <row r="112" spans="1:13" ht="12.75" customHeight="1" thickBot="1" x14ac:dyDescent="0.3">
      <c r="A112" s="33"/>
      <c r="B112" s="34"/>
      <c r="C112" s="74" t="s">
        <v>44</v>
      </c>
      <c r="D112" s="75"/>
      <c r="E112" s="35"/>
      <c r="F112" s="36">
        <f>SUM(F111,F102)</f>
        <v>612</v>
      </c>
      <c r="G112" s="36">
        <f>SUM(G111,G102)</f>
        <v>17.309999999999999</v>
      </c>
      <c r="H112" s="36">
        <f>SUM(H111,H102)</f>
        <v>9.42</v>
      </c>
      <c r="I112" s="36">
        <f>SUM(I111,I102)</f>
        <v>106.84999999999998</v>
      </c>
      <c r="J112" s="36">
        <f>SUM(J111,J102)</f>
        <v>569.57999999999993</v>
      </c>
      <c r="K112" s="36">
        <f>SUM(K95:K111)</f>
        <v>3338</v>
      </c>
      <c r="L112" s="36">
        <f>SUM(L111,L102)</f>
        <v>80.650000000000006</v>
      </c>
      <c r="M112" s="37"/>
    </row>
    <row r="113" spans="1:13" ht="12.75" customHeight="1" x14ac:dyDescent="0.25">
      <c r="A113" s="38">
        <v>2</v>
      </c>
      <c r="B113" s="20">
        <v>2</v>
      </c>
      <c r="C113" s="18"/>
      <c r="D113" s="49"/>
      <c r="E113" s="46"/>
      <c r="F113" s="47"/>
      <c r="G113" s="47"/>
      <c r="H113" s="47"/>
      <c r="I113" s="47"/>
      <c r="J113" s="47"/>
      <c r="K113" s="48"/>
      <c r="L113" s="47"/>
      <c r="M113" s="31"/>
    </row>
    <row r="114" spans="1:13" ht="12.75" customHeight="1" x14ac:dyDescent="0.25">
      <c r="A114" s="38"/>
      <c r="B114" s="20"/>
      <c r="C114" s="21"/>
      <c r="D114" s="49"/>
      <c r="E114" s="50"/>
      <c r="F114" s="51"/>
      <c r="G114" s="51"/>
      <c r="H114" s="51"/>
      <c r="I114" s="51"/>
      <c r="J114" s="51"/>
      <c r="K114" s="52"/>
      <c r="L114" s="51"/>
      <c r="M114" s="31"/>
    </row>
    <row r="115" spans="1:13" ht="12.75" customHeight="1" x14ac:dyDescent="0.25">
      <c r="A115" s="38"/>
      <c r="B115" s="20"/>
      <c r="C115" s="21"/>
      <c r="D115" s="49"/>
      <c r="E115" s="50"/>
      <c r="F115" s="51"/>
      <c r="G115" s="51"/>
      <c r="H115" s="51"/>
      <c r="I115" s="51"/>
      <c r="J115" s="51"/>
      <c r="K115" s="52"/>
      <c r="L115" s="51"/>
      <c r="M115" s="31"/>
    </row>
    <row r="116" spans="1:13" ht="12.75" customHeight="1" x14ac:dyDescent="0.25">
      <c r="A116" s="38"/>
      <c r="B116" s="20"/>
      <c r="C116" s="21"/>
      <c r="D116" s="49"/>
      <c r="E116" s="50"/>
      <c r="F116" s="51"/>
      <c r="G116" s="51"/>
      <c r="H116" s="51"/>
      <c r="I116" s="51"/>
      <c r="J116" s="51"/>
      <c r="K116" s="52"/>
      <c r="L116" s="51"/>
      <c r="M116" s="31"/>
    </row>
    <row r="117" spans="1:13" ht="12.75" customHeight="1" x14ac:dyDescent="0.25">
      <c r="A117" s="38"/>
      <c r="B117" s="20"/>
      <c r="C117" s="21"/>
      <c r="D117" s="49"/>
      <c r="E117" s="50"/>
      <c r="F117" s="51"/>
      <c r="G117" s="51"/>
      <c r="H117" s="51"/>
      <c r="I117" s="51"/>
      <c r="J117" s="51"/>
      <c r="K117" s="52"/>
      <c r="L117" s="51"/>
      <c r="M117" s="31"/>
    </row>
    <row r="118" spans="1:13" ht="12.75" customHeight="1" x14ac:dyDescent="0.25">
      <c r="A118" s="38"/>
      <c r="B118" s="20"/>
      <c r="C118" s="21"/>
      <c r="D118" s="49"/>
      <c r="E118" s="50"/>
      <c r="F118" s="51"/>
      <c r="G118" s="51"/>
      <c r="H118" s="51"/>
      <c r="I118" s="51"/>
      <c r="J118" s="51"/>
      <c r="K118" s="52"/>
      <c r="L118" s="51"/>
      <c r="M118" s="31"/>
    </row>
    <row r="119" spans="1:13" ht="12.75" customHeight="1" x14ac:dyDescent="0.25">
      <c r="A119" s="38"/>
      <c r="B119" s="20"/>
      <c r="C119" s="21"/>
      <c r="D119" s="49"/>
      <c r="E119" s="50"/>
      <c r="F119" s="51"/>
      <c r="G119" s="51"/>
      <c r="H119" s="51"/>
      <c r="I119" s="51"/>
      <c r="J119" s="51"/>
      <c r="K119" s="52"/>
      <c r="L119" s="51"/>
      <c r="M119" s="31"/>
    </row>
    <row r="120" spans="1:13" ht="12.75" customHeight="1" x14ac:dyDescent="0.25">
      <c r="A120" s="39"/>
      <c r="B120" s="23"/>
      <c r="C120" s="24"/>
      <c r="D120" s="49"/>
      <c r="E120" s="55"/>
      <c r="F120" s="56"/>
      <c r="G120" s="56"/>
      <c r="H120" s="56"/>
      <c r="I120" s="56"/>
      <c r="J120" s="56"/>
      <c r="K120" s="57"/>
      <c r="L120" s="56"/>
      <c r="M120" s="32"/>
    </row>
    <row r="121" spans="1:13" ht="12.75" customHeight="1" x14ac:dyDescent="0.25">
      <c r="A121" s="38">
        <v>2</v>
      </c>
      <c r="B121" s="20">
        <v>2</v>
      </c>
      <c r="C121" s="21"/>
      <c r="D121" s="49"/>
      <c r="E121" s="50"/>
      <c r="F121" s="51"/>
      <c r="G121" s="51"/>
      <c r="H121" s="51"/>
      <c r="I121" s="51"/>
      <c r="J121" s="51"/>
      <c r="K121" s="52"/>
      <c r="L121" s="51"/>
      <c r="M121" s="31"/>
    </row>
    <row r="122" spans="1:13" ht="12.75" customHeight="1" x14ac:dyDescent="0.25">
      <c r="A122" s="38"/>
      <c r="B122" s="20"/>
      <c r="C122" s="21"/>
      <c r="D122" s="49"/>
      <c r="E122" s="50"/>
      <c r="F122" s="51"/>
      <c r="G122" s="51"/>
      <c r="H122" s="51"/>
      <c r="I122" s="51"/>
      <c r="J122" s="51"/>
      <c r="K122" s="52"/>
      <c r="L122" s="51"/>
      <c r="M122" s="31"/>
    </row>
    <row r="123" spans="1:13" ht="12.75" customHeight="1" x14ac:dyDescent="0.25">
      <c r="A123" s="38"/>
      <c r="B123" s="20"/>
      <c r="C123" s="21"/>
      <c r="D123" s="49"/>
      <c r="E123" s="50"/>
      <c r="F123" s="51"/>
      <c r="G123" s="51"/>
      <c r="H123" s="51"/>
      <c r="I123" s="51"/>
      <c r="J123" s="51"/>
      <c r="K123" s="52"/>
      <c r="L123" s="51"/>
      <c r="M123" s="31"/>
    </row>
    <row r="124" spans="1:13" ht="12.75" customHeight="1" x14ac:dyDescent="0.25">
      <c r="A124" s="38"/>
      <c r="B124" s="20"/>
      <c r="C124" s="21"/>
      <c r="D124" s="49"/>
      <c r="E124" s="50"/>
      <c r="F124" s="51"/>
      <c r="G124" s="51"/>
      <c r="H124" s="51"/>
      <c r="I124" s="51"/>
      <c r="J124" s="51"/>
      <c r="K124" s="52"/>
      <c r="L124" s="51"/>
      <c r="M124" s="31"/>
    </row>
    <row r="125" spans="1:13" ht="12.75" customHeight="1" x14ac:dyDescent="0.25">
      <c r="A125" s="38"/>
      <c r="B125" s="20"/>
      <c r="C125" s="21"/>
      <c r="D125" s="49"/>
      <c r="E125" s="50"/>
      <c r="F125" s="51"/>
      <c r="G125" s="51"/>
      <c r="H125" s="51"/>
      <c r="I125" s="51"/>
      <c r="J125" s="51"/>
      <c r="K125" s="52"/>
      <c r="L125" s="51"/>
      <c r="M125" s="31"/>
    </row>
    <row r="126" spans="1:13" ht="12.75" customHeight="1" x14ac:dyDescent="0.25">
      <c r="A126" s="38"/>
      <c r="B126" s="20"/>
      <c r="C126" s="21"/>
      <c r="D126" s="49"/>
      <c r="E126" s="50"/>
      <c r="F126" s="51"/>
      <c r="G126" s="51"/>
      <c r="H126" s="51"/>
      <c r="I126" s="51"/>
      <c r="J126" s="51"/>
      <c r="K126" s="52"/>
      <c r="L126" s="51"/>
      <c r="M126" s="31"/>
    </row>
    <row r="127" spans="1:13" ht="12.75" customHeight="1" x14ac:dyDescent="0.25">
      <c r="A127" s="38"/>
      <c r="B127" s="20"/>
      <c r="C127" s="21"/>
      <c r="D127" s="49"/>
      <c r="E127" s="50"/>
      <c r="F127" s="51"/>
      <c r="G127" s="51"/>
      <c r="H127" s="51"/>
      <c r="I127" s="51"/>
      <c r="J127" s="51"/>
      <c r="K127" s="52"/>
      <c r="L127" s="51"/>
      <c r="M127" s="31"/>
    </row>
    <row r="128" spans="1:13" ht="12.75" customHeight="1" x14ac:dyDescent="0.25">
      <c r="A128" s="38"/>
      <c r="B128" s="20"/>
      <c r="C128" s="21"/>
      <c r="D128" s="49"/>
      <c r="E128" s="50"/>
      <c r="F128" s="51"/>
      <c r="G128" s="51"/>
      <c r="H128" s="51"/>
      <c r="I128" s="51"/>
      <c r="J128" s="51"/>
      <c r="K128" s="52"/>
      <c r="L128" s="51"/>
      <c r="M128" s="31"/>
    </row>
    <row r="129" spans="1:13" ht="12.75" customHeight="1" x14ac:dyDescent="0.25">
      <c r="A129" s="39"/>
      <c r="B129" s="23"/>
      <c r="C129" s="24"/>
      <c r="D129" s="54"/>
      <c r="E129" s="55"/>
      <c r="F129" s="56"/>
      <c r="G129" s="56"/>
      <c r="H129" s="56"/>
      <c r="I129" s="56"/>
      <c r="J129" s="56"/>
      <c r="K129" s="57"/>
      <c r="L129" s="56"/>
      <c r="M129" s="32"/>
    </row>
    <row r="130" spans="1:13" ht="12.75" customHeight="1" thickBot="1" x14ac:dyDescent="0.3">
      <c r="A130" s="40"/>
      <c r="B130" s="40"/>
      <c r="C130" s="74" t="s">
        <v>44</v>
      </c>
      <c r="D130" s="75"/>
      <c r="E130" s="35"/>
      <c r="F130" s="36"/>
      <c r="G130" s="36"/>
      <c r="H130" s="36"/>
      <c r="I130" s="36"/>
      <c r="J130" s="36"/>
      <c r="K130" s="36"/>
      <c r="L130" s="36"/>
      <c r="M130" s="37"/>
    </row>
    <row r="131" spans="1:13" ht="12.75" customHeight="1" x14ac:dyDescent="0.25">
      <c r="A131" s="16">
        <v>2</v>
      </c>
      <c r="B131" s="17">
        <v>3</v>
      </c>
      <c r="C131" s="59"/>
      <c r="D131" s="45" t="s">
        <v>27</v>
      </c>
      <c r="E131" s="46" t="s">
        <v>95</v>
      </c>
      <c r="F131" s="47">
        <v>100</v>
      </c>
      <c r="G131" s="47">
        <v>12.6</v>
      </c>
      <c r="H131" s="47">
        <v>8.2799999999999994</v>
      </c>
      <c r="I131" s="47">
        <v>2.34</v>
      </c>
      <c r="J131" s="47">
        <v>133.19999999999999</v>
      </c>
      <c r="K131" s="48">
        <v>327</v>
      </c>
      <c r="L131" s="47">
        <v>44.29</v>
      </c>
      <c r="M131" s="31"/>
    </row>
    <row r="132" spans="1:13" ht="12.75" customHeight="1" x14ac:dyDescent="0.25">
      <c r="A132" s="19"/>
      <c r="B132" s="20"/>
      <c r="C132" s="60"/>
      <c r="D132" s="49"/>
      <c r="E132" s="50" t="s">
        <v>52</v>
      </c>
      <c r="F132" s="51">
        <v>150</v>
      </c>
      <c r="G132" s="51">
        <v>4.5</v>
      </c>
      <c r="H132" s="51">
        <v>1.05</v>
      </c>
      <c r="I132" s="51">
        <v>25.5</v>
      </c>
      <c r="J132" s="51">
        <v>235</v>
      </c>
      <c r="K132" s="52">
        <v>206</v>
      </c>
      <c r="L132" s="51">
        <v>6.2</v>
      </c>
      <c r="M132" s="31"/>
    </row>
    <row r="133" spans="1:13" ht="12.75" customHeight="1" x14ac:dyDescent="0.25">
      <c r="A133" s="19"/>
      <c r="B133" s="20"/>
      <c r="C133" s="60"/>
      <c r="D133" s="53" t="s">
        <v>30</v>
      </c>
      <c r="E133" s="50" t="s">
        <v>80</v>
      </c>
      <c r="F133" s="51">
        <v>200</v>
      </c>
      <c r="G133" s="51">
        <v>1.2</v>
      </c>
      <c r="H133" s="51">
        <v>0</v>
      </c>
      <c r="I133" s="51">
        <v>18</v>
      </c>
      <c r="J133" s="51">
        <v>78</v>
      </c>
      <c r="K133" s="52">
        <v>457</v>
      </c>
      <c r="L133" s="51">
        <v>10.51</v>
      </c>
      <c r="M133" s="31"/>
    </row>
    <row r="134" spans="1:13" ht="15.75" customHeight="1" x14ac:dyDescent="0.25">
      <c r="A134" s="19"/>
      <c r="B134" s="20"/>
      <c r="C134" s="60"/>
      <c r="D134" s="53" t="s">
        <v>32</v>
      </c>
      <c r="E134" s="50" t="s">
        <v>33</v>
      </c>
      <c r="F134" s="51">
        <v>30</v>
      </c>
      <c r="G134" s="51">
        <v>2.4300000000000002</v>
      </c>
      <c r="H134" s="51">
        <v>0.3</v>
      </c>
      <c r="I134" s="51">
        <v>14.64</v>
      </c>
      <c r="J134" s="51">
        <v>72.599999999999994</v>
      </c>
      <c r="K134" s="52">
        <v>573</v>
      </c>
      <c r="L134" s="51">
        <v>1.65</v>
      </c>
      <c r="M134" s="31"/>
    </row>
    <row r="135" spans="1:13" ht="12.75" customHeight="1" x14ac:dyDescent="0.25">
      <c r="A135" s="19"/>
      <c r="B135" s="20"/>
      <c r="C135" s="60"/>
      <c r="D135" s="53" t="s">
        <v>34</v>
      </c>
      <c r="E135" s="50" t="s">
        <v>79</v>
      </c>
      <c r="F135" s="51">
        <v>100</v>
      </c>
      <c r="G135" s="51">
        <v>0.62</v>
      </c>
      <c r="H135" s="51">
        <v>0.46</v>
      </c>
      <c r="I135" s="51">
        <v>16.79</v>
      </c>
      <c r="J135" s="51">
        <v>64.680000000000007</v>
      </c>
      <c r="K135" s="52">
        <v>82</v>
      </c>
      <c r="L135" s="51">
        <v>18</v>
      </c>
      <c r="M135" s="31"/>
    </row>
    <row r="136" spans="1:13" ht="12.75" customHeight="1" x14ac:dyDescent="0.25">
      <c r="A136" s="19"/>
      <c r="B136" s="65"/>
      <c r="C136" s="63"/>
      <c r="D136" s="49"/>
      <c r="E136" s="50"/>
      <c r="F136" s="51"/>
      <c r="G136" s="51"/>
      <c r="H136" s="51"/>
      <c r="I136" s="51"/>
      <c r="J136" s="51"/>
      <c r="K136" s="52"/>
      <c r="L136" s="51"/>
      <c r="M136" s="31"/>
    </row>
    <row r="137" spans="1:13" ht="12.75" customHeight="1" x14ac:dyDescent="0.25">
      <c r="A137" s="65"/>
      <c r="B137" s="65"/>
      <c r="C137" s="63"/>
      <c r="D137" s="54" t="s">
        <v>37</v>
      </c>
      <c r="E137" s="55"/>
      <c r="F137" s="56">
        <f t="shared" ref="F137:L137" ca="1" si="8">SUM(F131:F137)</f>
        <v>580</v>
      </c>
      <c r="G137" s="56">
        <f t="shared" ca="1" si="8"/>
        <v>21.35</v>
      </c>
      <c r="H137" s="56">
        <f t="shared" ca="1" si="8"/>
        <v>10.090000000000002</v>
      </c>
      <c r="I137" s="56">
        <f t="shared" ca="1" si="8"/>
        <v>77.27000000000001</v>
      </c>
      <c r="J137" s="56">
        <f t="shared" ca="1" si="8"/>
        <v>583.48</v>
      </c>
      <c r="K137" s="57">
        <f t="shared" ca="1" si="8"/>
        <v>1645</v>
      </c>
      <c r="L137" s="56">
        <f t="shared" ca="1" si="8"/>
        <v>80.650000000000006</v>
      </c>
      <c r="M137" s="32"/>
    </row>
    <row r="138" spans="1:13" ht="12.75" customHeight="1" x14ac:dyDescent="0.25">
      <c r="A138" s="66"/>
      <c r="B138" s="66"/>
      <c r="C138" s="64"/>
      <c r="M138" s="31"/>
    </row>
    <row r="139" spans="1:13" ht="12.75" customHeight="1" x14ac:dyDescent="0.25">
      <c r="A139" s="19">
        <v>2</v>
      </c>
      <c r="B139" s="20">
        <v>3</v>
      </c>
      <c r="C139" s="60"/>
      <c r="D139" s="53" t="s">
        <v>39</v>
      </c>
      <c r="E139" s="50" t="s">
        <v>48</v>
      </c>
      <c r="F139" s="51" t="s">
        <v>51</v>
      </c>
      <c r="G139" s="51">
        <v>2.94</v>
      </c>
      <c r="H139" s="51">
        <v>2.31</v>
      </c>
      <c r="I139" s="51">
        <v>14.02</v>
      </c>
      <c r="J139" s="51">
        <v>79</v>
      </c>
      <c r="K139" s="52">
        <v>112</v>
      </c>
      <c r="L139" s="51">
        <v>15.67</v>
      </c>
      <c r="M139" s="31"/>
    </row>
    <row r="140" spans="1:13" ht="12.75" customHeight="1" x14ac:dyDescent="0.25">
      <c r="A140" s="19"/>
      <c r="B140" s="20"/>
      <c r="C140" s="60"/>
      <c r="D140" s="53" t="s">
        <v>40</v>
      </c>
      <c r="E140" s="50" t="s">
        <v>52</v>
      </c>
      <c r="F140" s="51">
        <v>150</v>
      </c>
      <c r="G140" s="51">
        <v>4.5</v>
      </c>
      <c r="H140" s="51">
        <v>1.05</v>
      </c>
      <c r="I140" s="51">
        <v>25.5</v>
      </c>
      <c r="J140" s="51">
        <v>235</v>
      </c>
      <c r="K140" s="52">
        <v>206</v>
      </c>
      <c r="L140" s="51">
        <v>4.4400000000000004</v>
      </c>
      <c r="M140" s="31"/>
    </row>
    <row r="141" spans="1:13" ht="12.75" customHeight="1" x14ac:dyDescent="0.25">
      <c r="A141" s="19"/>
      <c r="B141" s="20"/>
      <c r="C141" s="60"/>
      <c r="D141" s="53" t="s">
        <v>41</v>
      </c>
      <c r="E141" s="50" t="s">
        <v>75</v>
      </c>
      <c r="F141" s="51" t="s">
        <v>60</v>
      </c>
      <c r="G141" s="51">
        <v>4.1900000000000004</v>
      </c>
      <c r="H141" s="51">
        <v>5.74</v>
      </c>
      <c r="I141" s="51">
        <v>7.1</v>
      </c>
      <c r="J141" s="51">
        <v>96.12</v>
      </c>
      <c r="K141" s="52">
        <v>350</v>
      </c>
      <c r="L141" s="51">
        <v>51.84</v>
      </c>
      <c r="M141" s="31"/>
    </row>
    <row r="142" spans="1:13" ht="12.75" customHeight="1" x14ac:dyDescent="0.25">
      <c r="A142" s="19"/>
      <c r="B142" s="20"/>
      <c r="C142" s="60"/>
      <c r="D142" s="53" t="s">
        <v>42</v>
      </c>
      <c r="E142" s="50" t="s">
        <v>82</v>
      </c>
      <c r="F142" s="51">
        <v>200</v>
      </c>
      <c r="G142" s="51">
        <v>1.2</v>
      </c>
      <c r="H142" s="51">
        <v>0</v>
      </c>
      <c r="I142" s="51">
        <v>18</v>
      </c>
      <c r="J142" s="51">
        <v>78</v>
      </c>
      <c r="K142" s="52">
        <v>457</v>
      </c>
      <c r="L142" s="51">
        <v>1.97</v>
      </c>
      <c r="M142" s="31"/>
    </row>
    <row r="143" spans="1:13" ht="12.75" customHeight="1" x14ac:dyDescent="0.25">
      <c r="A143" s="19"/>
      <c r="B143" s="20"/>
      <c r="C143" s="60"/>
      <c r="D143" s="53" t="s">
        <v>43</v>
      </c>
      <c r="E143" s="50" t="s">
        <v>33</v>
      </c>
      <c r="F143" s="51">
        <v>40</v>
      </c>
      <c r="G143" s="51">
        <v>3.24</v>
      </c>
      <c r="H143" s="51">
        <v>0.4</v>
      </c>
      <c r="I143" s="51">
        <v>19.52</v>
      </c>
      <c r="J143" s="51">
        <v>96.8</v>
      </c>
      <c r="K143" s="52">
        <v>573</v>
      </c>
      <c r="L143" s="51">
        <v>2.2000000000000002</v>
      </c>
      <c r="M143" s="31"/>
    </row>
    <row r="144" spans="1:13" ht="12.75" customHeight="1" x14ac:dyDescent="0.25">
      <c r="A144" s="19"/>
      <c r="B144" s="20"/>
      <c r="C144" s="60"/>
      <c r="D144" s="53"/>
      <c r="E144" s="50" t="s">
        <v>58</v>
      </c>
      <c r="F144" s="51">
        <v>60</v>
      </c>
      <c r="G144" s="51"/>
      <c r="H144" s="51"/>
      <c r="I144" s="51"/>
      <c r="J144" s="51"/>
      <c r="K144" s="52"/>
      <c r="L144" s="51">
        <v>4.53</v>
      </c>
      <c r="M144" s="31"/>
    </row>
    <row r="145" spans="1:13" ht="12.75" customHeight="1" x14ac:dyDescent="0.25">
      <c r="A145" s="19"/>
      <c r="B145" s="20"/>
      <c r="C145" s="60"/>
      <c r="D145" s="49"/>
      <c r="E145" s="50"/>
      <c r="F145" s="51"/>
      <c r="G145" s="51"/>
      <c r="H145" s="51"/>
      <c r="I145" s="51"/>
      <c r="J145" s="51"/>
      <c r="K145" s="52"/>
      <c r="L145" s="51"/>
      <c r="M145" s="31"/>
    </row>
    <row r="146" spans="1:13" ht="12.75" customHeight="1" x14ac:dyDescent="0.25">
      <c r="A146" s="65"/>
      <c r="B146" s="67"/>
      <c r="C146" s="63"/>
      <c r="D146" s="49"/>
      <c r="E146" s="50"/>
      <c r="F146" s="51"/>
      <c r="G146" s="51"/>
      <c r="H146" s="51"/>
      <c r="I146" s="51"/>
      <c r="J146" s="51"/>
      <c r="K146" s="52"/>
      <c r="L146" s="51"/>
      <c r="M146" s="32"/>
    </row>
    <row r="147" spans="1:13" ht="12.75" customHeight="1" x14ac:dyDescent="0.25">
      <c r="A147" s="22"/>
      <c r="B147" s="22"/>
      <c r="C147" s="61"/>
      <c r="D147" s="54" t="s">
        <v>37</v>
      </c>
      <c r="E147" s="55"/>
      <c r="F147" s="56">
        <f>SUM(F139:F146)</f>
        <v>450</v>
      </c>
      <c r="G147" s="56">
        <f>SUM(G139:G146)</f>
        <v>16.07</v>
      </c>
      <c r="H147" s="56">
        <f>SUM(H139:H146)</f>
        <v>9.5000000000000018</v>
      </c>
      <c r="I147" s="56">
        <f>SUM(I139:I146)</f>
        <v>84.14</v>
      </c>
      <c r="J147" s="56">
        <f>SUM(J139:J146)</f>
        <v>584.91999999999996</v>
      </c>
      <c r="K147" s="57"/>
      <c r="L147" s="56">
        <f>SUM(L139:L146)</f>
        <v>80.650000000000006</v>
      </c>
      <c r="M147" s="37"/>
    </row>
    <row r="148" spans="1:13" ht="12.75" customHeight="1" thickBot="1" x14ac:dyDescent="0.3">
      <c r="A148" s="33"/>
      <c r="B148" s="34"/>
      <c r="C148" s="74" t="s">
        <v>44</v>
      </c>
      <c r="D148" s="75"/>
      <c r="E148" s="35"/>
      <c r="F148" s="36">
        <f ca="1">SUM(F147,F137)</f>
        <v>1030</v>
      </c>
      <c r="G148" s="36">
        <f ca="1">SUM(G147,G137)</f>
        <v>37.42</v>
      </c>
      <c r="H148" s="36">
        <f ca="1">SUM(H147,H137)</f>
        <v>19.590000000000003</v>
      </c>
      <c r="I148" s="36">
        <f ca="1">SUM(I147,I137)</f>
        <v>161.41000000000003</v>
      </c>
      <c r="J148" s="36">
        <f ca="1">SUM(J147,J137)</f>
        <v>1168.4000000000001</v>
      </c>
      <c r="K148" s="36"/>
      <c r="L148" s="36">
        <f ca="1">SUM(L147,L137)</f>
        <v>161.30000000000001</v>
      </c>
      <c r="M148" s="31"/>
    </row>
    <row r="149" spans="1:13" ht="12.75" customHeight="1" x14ac:dyDescent="0.25">
      <c r="A149" s="19">
        <v>2</v>
      </c>
      <c r="B149" s="20">
        <v>4</v>
      </c>
      <c r="C149" s="59"/>
      <c r="D149" s="45" t="s">
        <v>27</v>
      </c>
      <c r="E149" s="46" t="s">
        <v>95</v>
      </c>
      <c r="F149" s="47">
        <v>100</v>
      </c>
      <c r="G149" s="47">
        <v>12.6</v>
      </c>
      <c r="H149" s="47">
        <v>8.2799999999999994</v>
      </c>
      <c r="I149" s="47">
        <v>2.34</v>
      </c>
      <c r="J149" s="47">
        <v>133.19999999999999</v>
      </c>
      <c r="K149" s="48">
        <v>327</v>
      </c>
      <c r="L149" s="47">
        <v>44.29</v>
      </c>
      <c r="M149" s="31"/>
    </row>
    <row r="150" spans="1:13" ht="12.75" customHeight="1" x14ac:dyDescent="0.25">
      <c r="A150" s="19"/>
      <c r="B150" s="20"/>
      <c r="C150" s="60"/>
      <c r="D150" s="49"/>
      <c r="E150" s="50" t="s">
        <v>52</v>
      </c>
      <c r="F150" s="51">
        <v>150</v>
      </c>
      <c r="G150" s="51">
        <v>4.5</v>
      </c>
      <c r="H150" s="51">
        <v>1.05</v>
      </c>
      <c r="I150" s="51">
        <v>25.5</v>
      </c>
      <c r="J150" s="51">
        <v>235</v>
      </c>
      <c r="K150" s="52">
        <v>206</v>
      </c>
      <c r="L150" s="51">
        <v>6.2</v>
      </c>
      <c r="M150" s="31"/>
    </row>
    <row r="151" spans="1:13" ht="12.75" customHeight="1" x14ac:dyDescent="0.25">
      <c r="A151" s="19"/>
      <c r="B151" s="20"/>
      <c r="C151" s="60"/>
      <c r="D151" s="53" t="s">
        <v>30</v>
      </c>
      <c r="E151" s="50" t="s">
        <v>80</v>
      </c>
      <c r="F151" s="51">
        <v>200</v>
      </c>
      <c r="G151" s="51">
        <v>1.2</v>
      </c>
      <c r="H151" s="51">
        <v>0</v>
      </c>
      <c r="I151" s="51">
        <v>18</v>
      </c>
      <c r="J151" s="51">
        <v>78</v>
      </c>
      <c r="K151" s="52">
        <v>457</v>
      </c>
      <c r="L151" s="51">
        <v>10.51</v>
      </c>
      <c r="M151" s="31"/>
    </row>
    <row r="152" spans="1:13" ht="12.75" customHeight="1" x14ac:dyDescent="0.25">
      <c r="A152" s="19"/>
      <c r="B152" s="20"/>
      <c r="C152" s="60"/>
      <c r="D152" s="53" t="s">
        <v>32</v>
      </c>
      <c r="E152" s="50" t="s">
        <v>33</v>
      </c>
      <c r="F152" s="51">
        <v>30</v>
      </c>
      <c r="G152" s="51">
        <v>2.4300000000000002</v>
      </c>
      <c r="H152" s="51">
        <v>0.3</v>
      </c>
      <c r="I152" s="51">
        <v>14.64</v>
      </c>
      <c r="J152" s="51">
        <v>72.599999999999994</v>
      </c>
      <c r="K152" s="52">
        <v>573</v>
      </c>
      <c r="L152" s="51">
        <v>1.65</v>
      </c>
      <c r="M152" s="31"/>
    </row>
    <row r="153" spans="1:13" ht="12.75" customHeight="1" x14ac:dyDescent="0.25">
      <c r="A153" s="19"/>
      <c r="B153" s="20"/>
      <c r="C153" s="60"/>
      <c r="D153" s="53" t="s">
        <v>34</v>
      </c>
      <c r="E153" s="50" t="s">
        <v>79</v>
      </c>
      <c r="F153" s="51">
        <v>100</v>
      </c>
      <c r="G153" s="51">
        <v>0.62</v>
      </c>
      <c r="H153" s="51">
        <v>0.46</v>
      </c>
      <c r="I153" s="51">
        <v>16.79</v>
      </c>
      <c r="J153" s="51">
        <v>64.680000000000007</v>
      </c>
      <c r="K153" s="52">
        <v>82</v>
      </c>
      <c r="L153" s="51">
        <v>18</v>
      </c>
      <c r="M153" s="31"/>
    </row>
    <row r="154" spans="1:13" ht="12.75" customHeight="1" x14ac:dyDescent="0.25">
      <c r="A154" s="19"/>
      <c r="B154" s="20"/>
      <c r="C154" s="60"/>
      <c r="D154" s="49"/>
      <c r="E154" s="50"/>
      <c r="F154" s="51"/>
      <c r="G154" s="51"/>
      <c r="H154" s="51"/>
      <c r="I154" s="51"/>
      <c r="J154" s="51"/>
      <c r="K154" s="52"/>
      <c r="L154" s="51"/>
      <c r="M154" s="31"/>
    </row>
    <row r="155" spans="1:13" ht="12.75" customHeight="1" x14ac:dyDescent="0.25">
      <c r="A155" s="19"/>
      <c r="B155" s="20"/>
      <c r="C155" s="63"/>
      <c r="D155" s="49"/>
      <c r="E155" s="50"/>
      <c r="F155" s="51"/>
      <c r="G155" s="51"/>
      <c r="H155" s="51"/>
      <c r="I155" s="51"/>
      <c r="J155" s="51"/>
      <c r="K155" s="52"/>
      <c r="L155" s="51"/>
      <c r="M155" s="31"/>
    </row>
    <row r="156" spans="1:13" ht="12.75" customHeight="1" x14ac:dyDescent="0.25">
      <c r="A156" s="68"/>
      <c r="B156" s="69"/>
      <c r="C156" s="61"/>
      <c r="D156" s="54" t="s">
        <v>37</v>
      </c>
      <c r="E156" s="55"/>
      <c r="F156" s="56">
        <f>SUM(F149:F155)</f>
        <v>580</v>
      </c>
      <c r="G156" s="56">
        <f t="shared" ref="G156:J156" si="9">SUM(G149:G155)</f>
        <v>21.35</v>
      </c>
      <c r="H156" s="56">
        <f t="shared" si="9"/>
        <v>10.090000000000002</v>
      </c>
      <c r="I156" s="56">
        <f t="shared" si="9"/>
        <v>77.27000000000001</v>
      </c>
      <c r="J156" s="56">
        <f t="shared" si="9"/>
        <v>583.48</v>
      </c>
      <c r="K156" s="57">
        <f>SUM(K149:K155)</f>
        <v>1645</v>
      </c>
      <c r="L156" s="56">
        <f t="shared" ref="L156" si="10">SUM(L149:L155)</f>
        <v>80.650000000000006</v>
      </c>
      <c r="M156" s="31"/>
    </row>
    <row r="157" spans="1:13" ht="12.75" customHeight="1" x14ac:dyDescent="0.25">
      <c r="A157" s="19">
        <v>2</v>
      </c>
      <c r="B157" s="20">
        <v>4</v>
      </c>
      <c r="C157" s="60"/>
      <c r="D157" s="53" t="s">
        <v>39</v>
      </c>
      <c r="E157" s="50" t="s">
        <v>48</v>
      </c>
      <c r="F157" s="51" t="s">
        <v>51</v>
      </c>
      <c r="G157" s="51">
        <v>2.94</v>
      </c>
      <c r="H157" s="51">
        <v>2.31</v>
      </c>
      <c r="I157" s="51">
        <v>14.02</v>
      </c>
      <c r="J157" s="51">
        <v>79</v>
      </c>
      <c r="K157" s="52">
        <v>112</v>
      </c>
      <c r="L157" s="51">
        <v>15.67</v>
      </c>
      <c r="M157" s="31"/>
    </row>
    <row r="158" spans="1:13" ht="12.75" customHeight="1" x14ac:dyDescent="0.25">
      <c r="A158" s="65"/>
      <c r="B158" s="65"/>
      <c r="C158" s="63"/>
      <c r="D158" s="53" t="s">
        <v>40</v>
      </c>
      <c r="E158" s="50" t="s">
        <v>52</v>
      </c>
      <c r="F158" s="51">
        <v>150</v>
      </c>
      <c r="G158" s="51">
        <v>4.5</v>
      </c>
      <c r="H158" s="51">
        <v>1.05</v>
      </c>
      <c r="I158" s="51">
        <v>25.5</v>
      </c>
      <c r="J158" s="51">
        <v>235</v>
      </c>
      <c r="K158" s="52">
        <v>206</v>
      </c>
      <c r="L158" s="51">
        <v>4.4400000000000004</v>
      </c>
      <c r="M158" s="32"/>
    </row>
    <row r="159" spans="1:13" ht="12.75" customHeight="1" x14ac:dyDescent="0.25">
      <c r="A159" s="65"/>
      <c r="B159" s="65"/>
      <c r="C159" s="63"/>
      <c r="D159" s="53" t="s">
        <v>41</v>
      </c>
      <c r="E159" s="50" t="s">
        <v>75</v>
      </c>
      <c r="F159" s="51" t="s">
        <v>60</v>
      </c>
      <c r="G159" s="51">
        <v>4.1900000000000004</v>
      </c>
      <c r="H159" s="51">
        <v>5.74</v>
      </c>
      <c r="I159" s="51">
        <v>7.1</v>
      </c>
      <c r="J159" s="51">
        <v>96.12</v>
      </c>
      <c r="K159" s="52">
        <v>350</v>
      </c>
      <c r="L159" s="51">
        <v>51.84</v>
      </c>
      <c r="M159" s="31"/>
    </row>
    <row r="160" spans="1:13" ht="12.75" customHeight="1" x14ac:dyDescent="0.25">
      <c r="A160" s="19"/>
      <c r="B160" s="65"/>
      <c r="C160" s="63"/>
      <c r="D160" s="53" t="s">
        <v>42</v>
      </c>
      <c r="E160" s="50" t="s">
        <v>82</v>
      </c>
      <c r="F160" s="51">
        <v>200</v>
      </c>
      <c r="G160" s="51">
        <v>1.2</v>
      </c>
      <c r="H160" s="51">
        <v>0</v>
      </c>
      <c r="I160" s="51">
        <v>18</v>
      </c>
      <c r="J160" s="51">
        <v>78</v>
      </c>
      <c r="K160" s="52">
        <v>457</v>
      </c>
      <c r="L160" s="51">
        <v>1.97</v>
      </c>
      <c r="M160" s="31"/>
    </row>
    <row r="161" spans="1:13" ht="12.75" customHeight="1" x14ac:dyDescent="0.25">
      <c r="A161" s="19"/>
      <c r="B161" s="20"/>
      <c r="C161" s="60"/>
      <c r="D161" s="53" t="s">
        <v>43</v>
      </c>
      <c r="E161" s="50" t="s">
        <v>33</v>
      </c>
      <c r="F161" s="51">
        <v>40</v>
      </c>
      <c r="G161" s="51">
        <v>3.24</v>
      </c>
      <c r="H161" s="51">
        <v>0.4</v>
      </c>
      <c r="I161" s="51">
        <v>19.52</v>
      </c>
      <c r="J161" s="51">
        <v>96.8</v>
      </c>
      <c r="K161" s="52">
        <v>573</v>
      </c>
      <c r="L161" s="51">
        <v>2.2000000000000002</v>
      </c>
      <c r="M161" s="31"/>
    </row>
    <row r="162" spans="1:13" ht="12.75" customHeight="1" x14ac:dyDescent="0.25">
      <c r="A162" s="19"/>
      <c r="B162" s="20"/>
      <c r="C162" s="60"/>
      <c r="D162" s="53"/>
      <c r="E162" s="50" t="s">
        <v>58</v>
      </c>
      <c r="F162" s="51">
        <v>60</v>
      </c>
      <c r="G162" s="51"/>
      <c r="H162" s="51"/>
      <c r="I162" s="51"/>
      <c r="J162" s="51"/>
      <c r="K162" s="52"/>
      <c r="L162" s="51">
        <v>4.53</v>
      </c>
      <c r="M162" s="31"/>
    </row>
    <row r="163" spans="1:13" ht="12.75" customHeight="1" x14ac:dyDescent="0.25">
      <c r="A163" s="19"/>
      <c r="B163" s="20"/>
      <c r="C163" s="60"/>
      <c r="D163" s="49"/>
      <c r="E163" s="50"/>
      <c r="F163" s="51"/>
      <c r="G163" s="51"/>
      <c r="H163" s="51"/>
      <c r="I163" s="51"/>
      <c r="J163" s="51"/>
      <c r="K163" s="52"/>
      <c r="L163" s="51"/>
      <c r="M163" s="31"/>
    </row>
    <row r="164" spans="1:13" ht="12.75" customHeight="1" x14ac:dyDescent="0.25">
      <c r="A164" s="19"/>
      <c r="B164" s="20"/>
      <c r="C164" s="60"/>
      <c r="D164" s="49"/>
      <c r="E164" s="50"/>
      <c r="F164" s="51"/>
      <c r="G164" s="51"/>
      <c r="H164" s="51"/>
      <c r="I164" s="51"/>
      <c r="J164" s="51"/>
      <c r="K164" s="52"/>
      <c r="L164" s="51"/>
      <c r="M164" s="31"/>
    </row>
    <row r="165" spans="1:13" ht="12.75" customHeight="1" x14ac:dyDescent="0.25">
      <c r="A165" s="19"/>
      <c r="B165" s="20"/>
      <c r="C165" s="61"/>
      <c r="D165" s="54" t="s">
        <v>37</v>
      </c>
      <c r="E165" s="55"/>
      <c r="F165" s="56">
        <f>SUM(F157:F164)</f>
        <v>450</v>
      </c>
      <c r="G165" s="56">
        <f>SUM(G157:G164)</f>
        <v>16.07</v>
      </c>
      <c r="H165" s="56">
        <f>SUM(H157:H164)</f>
        <v>9.5000000000000018</v>
      </c>
      <c r="I165" s="56">
        <f>SUM(I157:I164)</f>
        <v>84.14</v>
      </c>
      <c r="J165" s="56">
        <f>SUM(J157:J164)</f>
        <v>584.91999999999996</v>
      </c>
      <c r="K165" s="57"/>
      <c r="L165" s="56">
        <f>SUM(L157:L164)</f>
        <v>80.650000000000006</v>
      </c>
      <c r="M165" s="31"/>
    </row>
    <row r="166" spans="1:13" ht="12.75" customHeight="1" thickBot="1" x14ac:dyDescent="0.3">
      <c r="A166" s="19"/>
      <c r="B166" s="20"/>
      <c r="C166" s="74" t="s">
        <v>44</v>
      </c>
      <c r="D166" s="75"/>
      <c r="E166" s="35"/>
      <c r="F166" s="36">
        <f>SUM(F165,F156)</f>
        <v>1030</v>
      </c>
      <c r="G166" s="36">
        <f>SUM(G165,G156)</f>
        <v>37.42</v>
      </c>
      <c r="H166" s="36">
        <f>SUM(H165,H156)</f>
        <v>19.590000000000003</v>
      </c>
      <c r="I166" s="36">
        <f>SUM(I165,I156)</f>
        <v>161.41000000000003</v>
      </c>
      <c r="J166" s="36">
        <f>SUM(J165,J156)</f>
        <v>1168.4000000000001</v>
      </c>
      <c r="K166" s="36">
        <f>SUM(F166:J166)</f>
        <v>2416.8200000000002</v>
      </c>
      <c r="L166" s="36">
        <f>SUM(L165,L156)</f>
        <v>161.30000000000001</v>
      </c>
      <c r="M166" s="31"/>
    </row>
    <row r="167" spans="1:13" ht="12.75" customHeight="1" x14ac:dyDescent="0.25">
      <c r="A167" s="16">
        <v>2</v>
      </c>
      <c r="B167" s="17">
        <v>5</v>
      </c>
      <c r="C167" s="18"/>
      <c r="D167" s="45" t="s">
        <v>27</v>
      </c>
      <c r="E167" s="46" t="s">
        <v>96</v>
      </c>
      <c r="F167" s="47">
        <v>200</v>
      </c>
      <c r="G167" s="51">
        <v>10.199999999999999</v>
      </c>
      <c r="H167" s="51">
        <v>8.1999999999999993</v>
      </c>
      <c r="I167" s="51">
        <v>6.2</v>
      </c>
      <c r="J167" s="51">
        <v>138</v>
      </c>
      <c r="K167" s="52">
        <v>128</v>
      </c>
      <c r="L167" s="47">
        <v>22.95</v>
      </c>
      <c r="M167" s="31"/>
    </row>
    <row r="168" spans="1:13" ht="12.75" customHeight="1" x14ac:dyDescent="0.25">
      <c r="A168" s="19"/>
      <c r="B168" s="20"/>
      <c r="C168" s="21"/>
      <c r="D168" s="49"/>
      <c r="E168" s="50" t="s">
        <v>47</v>
      </c>
      <c r="F168" s="51">
        <v>20</v>
      </c>
      <c r="G168" s="51">
        <v>0.15</v>
      </c>
      <c r="H168" s="51">
        <v>10.88</v>
      </c>
      <c r="I168" s="51">
        <v>0.21</v>
      </c>
      <c r="J168" s="51">
        <v>99.3</v>
      </c>
      <c r="K168" s="52">
        <v>79</v>
      </c>
      <c r="L168" s="51">
        <v>19.55</v>
      </c>
      <c r="M168" s="31"/>
    </row>
    <row r="169" spans="1:13" ht="12.75" customHeight="1" x14ac:dyDescent="0.25">
      <c r="A169" s="19"/>
      <c r="B169" s="20"/>
      <c r="C169" s="21"/>
      <c r="D169" s="53" t="s">
        <v>30</v>
      </c>
      <c r="E169" s="50" t="s">
        <v>54</v>
      </c>
      <c r="F169" s="51">
        <v>200</v>
      </c>
      <c r="G169" s="51">
        <v>12</v>
      </c>
      <c r="H169" s="51">
        <v>9.6</v>
      </c>
      <c r="I169" s="51">
        <v>121.4</v>
      </c>
      <c r="J169" s="51">
        <v>217</v>
      </c>
      <c r="K169" s="52">
        <v>465</v>
      </c>
      <c r="L169" s="51">
        <v>10.51</v>
      </c>
      <c r="M169" s="31"/>
    </row>
    <row r="170" spans="1:13" ht="12.75" customHeight="1" x14ac:dyDescent="0.25">
      <c r="A170" s="19"/>
      <c r="B170" s="20"/>
      <c r="C170" s="21"/>
      <c r="D170" s="53" t="s">
        <v>32</v>
      </c>
      <c r="E170" s="50" t="s">
        <v>46</v>
      </c>
      <c r="F170" s="51">
        <v>40</v>
      </c>
      <c r="G170" s="51">
        <v>2.78</v>
      </c>
      <c r="H170" s="51">
        <v>1.1499999999999999</v>
      </c>
      <c r="I170" s="51">
        <v>16.03</v>
      </c>
      <c r="J170" s="51">
        <v>82</v>
      </c>
      <c r="K170" s="52">
        <v>576</v>
      </c>
      <c r="L170" s="51">
        <v>2.2200000000000002</v>
      </c>
      <c r="M170" s="31"/>
    </row>
    <row r="171" spans="1:13" ht="12.75" customHeight="1" x14ac:dyDescent="0.25">
      <c r="A171" s="19"/>
      <c r="B171" s="20"/>
      <c r="C171" s="21"/>
      <c r="D171" s="53"/>
      <c r="E171" s="50" t="s">
        <v>77</v>
      </c>
      <c r="F171" s="51">
        <v>40</v>
      </c>
      <c r="G171" s="58">
        <v>3.75</v>
      </c>
      <c r="H171" s="58">
        <v>2.1</v>
      </c>
      <c r="I171" s="58">
        <v>17.010000000000002</v>
      </c>
      <c r="J171" s="58">
        <v>85</v>
      </c>
      <c r="K171" s="70"/>
      <c r="L171" s="51">
        <v>13.35</v>
      </c>
      <c r="M171" s="31"/>
    </row>
    <row r="172" spans="1:13" ht="12.75" customHeight="1" x14ac:dyDescent="0.25">
      <c r="A172" s="19"/>
      <c r="B172" s="20"/>
      <c r="C172" s="21"/>
      <c r="D172" s="53" t="s">
        <v>34</v>
      </c>
      <c r="E172" s="50" t="s">
        <v>35</v>
      </c>
      <c r="F172" s="51">
        <v>112</v>
      </c>
      <c r="G172" s="51">
        <v>2.25</v>
      </c>
      <c r="H172" s="51">
        <v>0.3</v>
      </c>
      <c r="I172" s="51">
        <v>32.700000000000003</v>
      </c>
      <c r="J172" s="51">
        <v>142.5</v>
      </c>
      <c r="K172" s="52">
        <v>82</v>
      </c>
      <c r="L172" s="51">
        <v>12.07</v>
      </c>
      <c r="M172" s="31"/>
    </row>
    <row r="173" spans="1:13" ht="12.75" customHeight="1" x14ac:dyDescent="0.25">
      <c r="A173" s="19"/>
      <c r="B173" s="20"/>
      <c r="C173" s="21"/>
      <c r="D173" s="54" t="s">
        <v>37</v>
      </c>
      <c r="E173" s="55"/>
      <c r="F173" s="56"/>
      <c r="G173" s="56"/>
      <c r="H173" s="56"/>
      <c r="I173" s="56"/>
      <c r="J173" s="56"/>
      <c r="K173" s="57"/>
      <c r="L173" s="56">
        <f>SUM(L167:L172)</f>
        <v>80.650000000000006</v>
      </c>
      <c r="M173" s="31"/>
    </row>
    <row r="174" spans="1:13" ht="15.75" customHeight="1" x14ac:dyDescent="0.25">
      <c r="A174" s="22"/>
      <c r="B174" s="23"/>
      <c r="C174" s="24"/>
      <c r="D174" s="49"/>
      <c r="E174" s="55"/>
      <c r="F174" s="56"/>
      <c r="G174" s="56"/>
      <c r="H174" s="56"/>
      <c r="I174" s="56"/>
      <c r="J174" s="56"/>
      <c r="K174" s="57"/>
      <c r="L174" s="56"/>
      <c r="M174" s="32"/>
    </row>
    <row r="175" spans="1:13" ht="12.75" customHeight="1" x14ac:dyDescent="0.25">
      <c r="A175" s="19">
        <v>2</v>
      </c>
      <c r="B175" s="20">
        <v>5</v>
      </c>
      <c r="C175" s="21"/>
      <c r="D175" s="53" t="s">
        <v>39</v>
      </c>
      <c r="E175" s="50" t="s">
        <v>97</v>
      </c>
      <c r="F175" s="51" t="s">
        <v>94</v>
      </c>
      <c r="G175" s="51">
        <v>2</v>
      </c>
      <c r="H175" s="51">
        <v>7.6</v>
      </c>
      <c r="I175" s="51">
        <v>4.2</v>
      </c>
      <c r="J175" s="51">
        <v>76</v>
      </c>
      <c r="K175" s="52">
        <v>104</v>
      </c>
      <c r="L175" s="51">
        <v>9.24</v>
      </c>
      <c r="M175" s="31"/>
    </row>
    <row r="176" spans="1:13" ht="12.75" customHeight="1" x14ac:dyDescent="0.25">
      <c r="A176" s="19"/>
      <c r="B176" s="20"/>
      <c r="C176" s="21"/>
      <c r="D176" s="73" t="s">
        <v>41</v>
      </c>
      <c r="E176" s="50" t="s">
        <v>71</v>
      </c>
      <c r="F176" s="51">
        <v>60</v>
      </c>
      <c r="G176" s="51">
        <v>19.170000000000002</v>
      </c>
      <c r="H176" s="51">
        <v>9.9</v>
      </c>
      <c r="I176" s="51">
        <v>0.09</v>
      </c>
      <c r="J176" s="51">
        <v>166.5</v>
      </c>
      <c r="K176" s="52">
        <v>366</v>
      </c>
      <c r="L176" s="51">
        <v>30.95</v>
      </c>
      <c r="M176" s="31"/>
    </row>
    <row r="177" spans="1:13" ht="12.75" customHeight="1" x14ac:dyDescent="0.25">
      <c r="A177" s="19"/>
      <c r="B177" s="20"/>
      <c r="C177" s="21"/>
      <c r="D177" s="73" t="s">
        <v>40</v>
      </c>
      <c r="E177" s="50" t="s">
        <v>98</v>
      </c>
      <c r="F177" s="51">
        <v>150</v>
      </c>
      <c r="G177" s="51">
        <v>4.8</v>
      </c>
      <c r="H177" s="51">
        <v>1.2</v>
      </c>
      <c r="I177" s="51">
        <v>25.65</v>
      </c>
      <c r="J177" s="51">
        <v>135</v>
      </c>
      <c r="K177" s="52">
        <v>213</v>
      </c>
      <c r="L177" s="51">
        <v>11.78</v>
      </c>
      <c r="M177" s="31"/>
    </row>
    <row r="178" spans="1:13" ht="12.75" customHeight="1" x14ac:dyDescent="0.25">
      <c r="A178" s="19"/>
      <c r="B178" s="20"/>
      <c r="C178" s="21"/>
      <c r="D178" s="53" t="s">
        <v>42</v>
      </c>
      <c r="E178" s="50" t="s">
        <v>56</v>
      </c>
      <c r="F178" s="51">
        <v>200</v>
      </c>
      <c r="G178" s="51">
        <v>1.2</v>
      </c>
      <c r="H178" s="51">
        <v>0</v>
      </c>
      <c r="I178" s="51">
        <v>18</v>
      </c>
      <c r="J178" s="51">
        <v>78</v>
      </c>
      <c r="K178" s="52">
        <v>685</v>
      </c>
      <c r="L178" s="51">
        <v>17.399999999999999</v>
      </c>
      <c r="M178" s="31"/>
    </row>
    <row r="179" spans="1:13" ht="12.75" customHeight="1" x14ac:dyDescent="0.25">
      <c r="A179" s="19"/>
      <c r="B179" s="20"/>
      <c r="C179" s="21"/>
      <c r="D179" s="53" t="s">
        <v>43</v>
      </c>
      <c r="E179" s="50" t="s">
        <v>33</v>
      </c>
      <c r="F179" s="51">
        <v>40</v>
      </c>
      <c r="G179" s="51">
        <v>3.24</v>
      </c>
      <c r="H179" s="51">
        <v>0.4</v>
      </c>
      <c r="I179" s="51">
        <v>19.52</v>
      </c>
      <c r="J179" s="51">
        <v>96.8</v>
      </c>
      <c r="K179" s="52">
        <v>573</v>
      </c>
      <c r="L179" s="51">
        <v>2.2000000000000002</v>
      </c>
      <c r="M179" s="31"/>
    </row>
    <row r="180" spans="1:13" ht="12.75" customHeight="1" x14ac:dyDescent="0.25">
      <c r="A180" s="19"/>
      <c r="B180" s="20"/>
      <c r="C180" s="21"/>
      <c r="D180" s="53" t="s">
        <v>49</v>
      </c>
      <c r="E180" s="50"/>
      <c r="F180" s="51"/>
      <c r="G180" s="51"/>
      <c r="H180" s="51"/>
      <c r="I180" s="51"/>
      <c r="J180" s="51"/>
      <c r="K180" s="52"/>
      <c r="L180" s="51"/>
      <c r="M180" s="31"/>
    </row>
    <row r="181" spans="1:13" ht="12.75" customHeight="1" x14ac:dyDescent="0.25">
      <c r="A181" s="19"/>
      <c r="B181" s="20"/>
      <c r="C181" s="21"/>
      <c r="D181" s="49"/>
      <c r="E181" s="50" t="s">
        <v>35</v>
      </c>
      <c r="F181" s="51">
        <v>113</v>
      </c>
      <c r="G181" s="51">
        <v>0.48</v>
      </c>
      <c r="H181" s="51">
        <v>0.48</v>
      </c>
      <c r="I181" s="51">
        <v>11.86</v>
      </c>
      <c r="J181" s="51">
        <v>56.87</v>
      </c>
      <c r="K181" s="52">
        <v>82</v>
      </c>
      <c r="L181" s="51">
        <v>9.08</v>
      </c>
      <c r="M181" s="31"/>
    </row>
    <row r="182" spans="1:13" ht="12.75" customHeight="1" x14ac:dyDescent="0.25">
      <c r="A182" s="19"/>
      <c r="B182" s="20"/>
      <c r="C182" s="21"/>
      <c r="D182" s="54" t="s">
        <v>37</v>
      </c>
      <c r="E182" s="55"/>
      <c r="F182" s="56">
        <f>SUM(F174:F181)</f>
        <v>563</v>
      </c>
      <c r="G182" s="56">
        <f>SUM(G174:G181)</f>
        <v>30.890000000000004</v>
      </c>
      <c r="H182" s="56">
        <f>SUM(H174:H181)</f>
        <v>19.579999999999998</v>
      </c>
      <c r="I182" s="56">
        <f>SUM(I174:I181)</f>
        <v>79.319999999999993</v>
      </c>
      <c r="J182" s="56">
        <f>SUM(J174:J181)</f>
        <v>609.16999999999996</v>
      </c>
      <c r="K182" s="57"/>
      <c r="L182" s="56">
        <f>SUM(L175:L181)</f>
        <v>80.650000000000006</v>
      </c>
      <c r="M182" s="31"/>
    </row>
    <row r="183" spans="1:13" ht="12.75" customHeight="1" x14ac:dyDescent="0.25">
      <c r="A183" s="22"/>
      <c r="B183" s="23"/>
      <c r="C183" s="24"/>
      <c r="D183" s="71"/>
      <c r="M183" s="32"/>
    </row>
    <row r="184" spans="1:13" ht="12.75" customHeight="1" thickBot="1" x14ac:dyDescent="0.3">
      <c r="A184" s="33"/>
      <c r="B184" s="34"/>
      <c r="C184" s="74" t="s">
        <v>44</v>
      </c>
      <c r="D184" s="75"/>
      <c r="E184" s="35"/>
      <c r="F184" s="35"/>
      <c r="G184" s="36">
        <f>SUM(F182,F173)</f>
        <v>563</v>
      </c>
      <c r="H184" s="36">
        <f>SUM(G182,G173)</f>
        <v>30.890000000000004</v>
      </c>
      <c r="I184" s="36">
        <f>SUM(H182,H173)</f>
        <v>19.579999999999998</v>
      </c>
      <c r="J184" s="36">
        <f>SUM(I182,I173)</f>
        <v>79.319999999999993</v>
      </c>
      <c r="K184" s="36">
        <f>SUM(J182,J173)</f>
        <v>609.16999999999996</v>
      </c>
      <c r="L184" s="36"/>
      <c r="M184" s="36">
        <f>SUM(L182,L173)</f>
        <v>161.30000000000001</v>
      </c>
    </row>
    <row r="185" spans="1:13" ht="12.75" customHeight="1" thickBot="1" x14ac:dyDescent="0.3">
      <c r="A185" s="41"/>
      <c r="B185" s="42"/>
      <c r="C185" s="80"/>
      <c r="D185" s="81"/>
      <c r="E185" s="82"/>
      <c r="F185" s="43"/>
      <c r="G185" s="43"/>
      <c r="H185" s="43"/>
      <c r="I185" s="43"/>
      <c r="J185" s="43"/>
      <c r="K185" s="43"/>
      <c r="L185" s="43"/>
      <c r="M185" s="44"/>
    </row>
  </sheetData>
  <mergeCells count="14">
    <mergeCell ref="C185:E185"/>
    <mergeCell ref="C184:D184"/>
    <mergeCell ref="C112:D112"/>
    <mergeCell ref="C130:D130"/>
    <mergeCell ref="H1:K1"/>
    <mergeCell ref="H2:K2"/>
    <mergeCell ref="C23:D23"/>
    <mergeCell ref="C41:D41"/>
    <mergeCell ref="C59:D59"/>
    <mergeCell ref="C77:D77"/>
    <mergeCell ref="C94:D94"/>
    <mergeCell ref="C148:D148"/>
    <mergeCell ref="C166:D166"/>
    <mergeCell ref="C1:E1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2024-02-03T16:07:24Z</cp:lastPrinted>
  <dcterms:created xsi:type="dcterms:W3CDTF">2022-05-16T14:23:56Z</dcterms:created>
  <dcterms:modified xsi:type="dcterms:W3CDTF">2024-02-03T16:10:42Z</dcterms:modified>
</cp:coreProperties>
</file>