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95" i="1" l="1"/>
  <c r="G195" i="1"/>
  <c r="H195" i="1"/>
  <c r="I195" i="1"/>
  <c r="J195" i="1"/>
  <c r="K195" i="1"/>
  <c r="L195" i="1"/>
  <c r="F194" i="1"/>
  <c r="G194" i="1"/>
  <c r="H194" i="1"/>
  <c r="I194" i="1"/>
  <c r="J194" i="1"/>
  <c r="L194" i="1"/>
  <c r="K70" i="1"/>
  <c r="L13" i="1"/>
  <c r="L23" i="1"/>
  <c r="L24" i="1" s="1"/>
  <c r="L42" i="1"/>
  <c r="L60" i="1"/>
  <c r="L62" i="1" s="1"/>
  <c r="L80" i="1"/>
  <c r="L81" i="1" s="1"/>
  <c r="L99" i="1"/>
  <c r="L118" i="1"/>
  <c r="L119" i="1" s="1"/>
  <c r="L137" i="1"/>
  <c r="L138" i="1" s="1"/>
  <c r="L156" i="1"/>
  <c r="L157" i="1" s="1"/>
  <c r="L175" i="1"/>
  <c r="L184" i="1"/>
  <c r="J184" i="1"/>
  <c r="I184" i="1"/>
  <c r="H184" i="1"/>
  <c r="G184" i="1"/>
  <c r="F184" i="1"/>
  <c r="J175" i="1"/>
  <c r="J176" i="1" s="1"/>
  <c r="I175" i="1"/>
  <c r="H175" i="1"/>
  <c r="H176" i="1" s="1"/>
  <c r="G175" i="1"/>
  <c r="G176" i="1" s="1"/>
  <c r="F175" i="1"/>
  <c r="L165" i="1"/>
  <c r="J165" i="1"/>
  <c r="I165" i="1"/>
  <c r="H165" i="1"/>
  <c r="G165" i="1"/>
  <c r="F165" i="1"/>
  <c r="J156" i="1"/>
  <c r="J157" i="1" s="1"/>
  <c r="I156" i="1"/>
  <c r="I157" i="1" s="1"/>
  <c r="H156" i="1"/>
  <c r="H157" i="1" s="1"/>
  <c r="G156" i="1"/>
  <c r="G157" i="1" s="1"/>
  <c r="F156" i="1"/>
  <c r="F157" i="1" s="1"/>
  <c r="L146" i="1"/>
  <c r="J146" i="1"/>
  <c r="I146" i="1"/>
  <c r="H146" i="1"/>
  <c r="G146" i="1"/>
  <c r="F146" i="1"/>
  <c r="J137" i="1"/>
  <c r="J138" i="1" s="1"/>
  <c r="I137" i="1"/>
  <c r="I138" i="1" s="1"/>
  <c r="H137" i="1"/>
  <c r="H138" i="1" s="1"/>
  <c r="G137" i="1"/>
  <c r="G138" i="1" s="1"/>
  <c r="F137" i="1"/>
  <c r="F138" i="1" s="1"/>
  <c r="L127" i="1"/>
  <c r="J127" i="1"/>
  <c r="I127" i="1"/>
  <c r="H127" i="1"/>
  <c r="G127" i="1"/>
  <c r="F127" i="1"/>
  <c r="J118" i="1"/>
  <c r="J119" i="1" s="1"/>
  <c r="I118" i="1"/>
  <c r="I119" i="1" s="1"/>
  <c r="H118" i="1"/>
  <c r="H119" i="1" s="1"/>
  <c r="G118" i="1"/>
  <c r="G119" i="1" s="1"/>
  <c r="F118" i="1"/>
  <c r="F119" i="1" s="1"/>
  <c r="L108" i="1"/>
  <c r="J108" i="1"/>
  <c r="I108" i="1"/>
  <c r="H108" i="1"/>
  <c r="G108" i="1"/>
  <c r="F108" i="1"/>
  <c r="J99" i="1"/>
  <c r="J100" i="1" s="1"/>
  <c r="I99" i="1"/>
  <c r="I100" i="1" s="1"/>
  <c r="H99" i="1"/>
  <c r="H100" i="1" s="1"/>
  <c r="G99" i="1"/>
  <c r="G100" i="1" s="1"/>
  <c r="F99" i="1"/>
  <c r="F100" i="1" s="1"/>
  <c r="J89" i="1"/>
  <c r="I89" i="1"/>
  <c r="H89" i="1"/>
  <c r="G89" i="1"/>
  <c r="F89" i="1"/>
  <c r="J80" i="1"/>
  <c r="J81" i="1" s="1"/>
  <c r="I80" i="1"/>
  <c r="I81" i="1" s="1"/>
  <c r="H80" i="1"/>
  <c r="H81" i="1" s="1"/>
  <c r="G80" i="1"/>
  <c r="G81" i="1" s="1"/>
  <c r="F80" i="1"/>
  <c r="F81" i="1" s="1"/>
  <c r="L70" i="1"/>
  <c r="J70" i="1"/>
  <c r="I70" i="1"/>
  <c r="H70" i="1"/>
  <c r="G70" i="1"/>
  <c r="F70" i="1"/>
  <c r="L51" i="1"/>
  <c r="J51" i="1"/>
  <c r="J60" i="1" s="1"/>
  <c r="I51" i="1"/>
  <c r="I60" i="1" s="1"/>
  <c r="H51" i="1"/>
  <c r="H60" i="1" s="1"/>
  <c r="G51" i="1"/>
  <c r="G60" i="1" s="1"/>
  <c r="F51" i="1"/>
  <c r="F60" i="1" s="1"/>
  <c r="F62" i="1" s="1"/>
  <c r="G62" i="1" s="1"/>
  <c r="H62" i="1" s="1"/>
  <c r="I62" i="1" s="1"/>
  <c r="J42" i="1"/>
  <c r="I42" i="1"/>
  <c r="H42" i="1"/>
  <c r="G42" i="1"/>
  <c r="F42" i="1"/>
  <c r="L32" i="1"/>
  <c r="J32" i="1"/>
  <c r="I32" i="1"/>
  <c r="I43" i="1" s="1"/>
  <c r="H32" i="1"/>
  <c r="G32" i="1"/>
  <c r="G43" i="1" s="1"/>
  <c r="F32" i="1"/>
  <c r="J23" i="1"/>
  <c r="I23" i="1"/>
  <c r="H23" i="1"/>
  <c r="G23" i="1"/>
  <c r="G24" i="1" s="1"/>
  <c r="F23" i="1"/>
  <c r="F24" i="1" s="1"/>
  <c r="J13" i="1"/>
  <c r="I13" i="1"/>
  <c r="H13" i="1"/>
  <c r="G13" i="1"/>
  <c r="F1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J43" i="1"/>
  <c r="H43" i="1"/>
  <c r="F43" i="1"/>
  <c r="B33" i="1"/>
  <c r="A33" i="1"/>
  <c r="B24" i="1"/>
  <c r="A24" i="1"/>
  <c r="J24" i="1"/>
  <c r="I24" i="1"/>
  <c r="H24" i="1"/>
  <c r="B14" i="1"/>
  <c r="A14" i="1"/>
  <c r="I176" i="1" l="1"/>
  <c r="F176" i="1"/>
  <c r="L176" i="1"/>
  <c r="J62" i="1"/>
  <c r="L89" i="1" l="1"/>
  <c r="L100" i="1" s="1"/>
  <c r="L43" i="1"/>
</calcChain>
</file>

<file path=xl/sharedStrings.xml><?xml version="1.0" encoding="utf-8"?>
<sst xmlns="http://schemas.openxmlformats.org/spreadsheetml/2006/main" count="307" uniqueCount="106">
  <si>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</si>
  <si>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</si>
  <si>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</si>
  <si>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</si>
  <si>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</si>
  <si>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</si>
  <si>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</si>
  <si>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</si>
  <si>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</si>
  <si>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</si>
  <si>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</si>
  <si>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</si>
  <si>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</si>
  <si>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</si>
  <si>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</si>
  <si>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</si>
  <si>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</si>
  <si>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</si>
  <si>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</si>
  <si>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</si>
  <si>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</si>
  <si>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</si>
  <si>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</si>
  <si>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</si>
  <si>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</si>
  <si>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</si>
  <si>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</si>
  <si>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</si>
  <si>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вязкая</t>
  </si>
  <si>
    <t>бедро куриное отварное</t>
  </si>
  <si>
    <t>гор.напиток</t>
  </si>
  <si>
    <t>чай с сахаром</t>
  </si>
  <si>
    <t>хлеб</t>
  </si>
  <si>
    <t>хлеб пшеничный</t>
  </si>
  <si>
    <t>фрукты</t>
  </si>
  <si>
    <t>яблоко</t>
  </si>
  <si>
    <t>30/30</t>
  </si>
  <si>
    <t>соус томатный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</si>
  <si>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</si>
  <si>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</si>
  <si>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</si>
  <si>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</si>
  <si>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</si>
  <si>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</si>
  <si>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</si>
  <si>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</si>
  <si>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</si>
  <si>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каша рисовая молочная</t>
  </si>
  <si>
    <t>батон</t>
  </si>
  <si>
    <t>груша</t>
  </si>
  <si>
    <t>масло сливочное</t>
  </si>
  <si>
    <t>суп картофельный с мясом</t>
  </si>
  <si>
    <t>200/20</t>
  </si>
  <si>
    <t>хлеб черн.</t>
  </si>
  <si>
    <t>плов из курицы</t>
  </si>
  <si>
    <t>150/90</t>
  </si>
  <si>
    <t>суп лапша по домашнему</t>
  </si>
  <si>
    <t>гуляш из говядины</t>
  </si>
  <si>
    <t>200/32</t>
  </si>
  <si>
    <t>каша пшеничная</t>
  </si>
  <si>
    <t>115/15</t>
  </si>
  <si>
    <t>яйцо отварное</t>
  </si>
  <si>
    <t>кофейный напиток</t>
  </si>
  <si>
    <t>пюре картофельное</t>
  </si>
  <si>
    <t>яблочный нектар</t>
  </si>
  <si>
    <t>каша молочная геркулес</t>
  </si>
  <si>
    <t>помидоры свежие</t>
  </si>
  <si>
    <t>помидор свежий</t>
  </si>
  <si>
    <t>щи из свежей капусты (б/к)</t>
  </si>
  <si>
    <t>чай с сахаром с лимоном</t>
  </si>
  <si>
    <t>сыр брынза</t>
  </si>
  <si>
    <t>чай со сгущ. Молоком</t>
  </si>
  <si>
    <t>салат витаминый</t>
  </si>
  <si>
    <t>тефтели из говяжьего фарша с томатным соусом</t>
  </si>
  <si>
    <t>60/30</t>
  </si>
  <si>
    <t>макароны отварные</t>
  </si>
  <si>
    <t>хлеб ржаной</t>
  </si>
  <si>
    <t>Суп лапша по домашнему</t>
  </si>
  <si>
    <t>Плов из курицы</t>
  </si>
  <si>
    <t>чай с сахором</t>
  </si>
  <si>
    <t>Гуляш из говядины</t>
  </si>
  <si>
    <t>огурец свежий</t>
  </si>
  <si>
    <t>суп картофельный с фрикадельками из куринного фарша</t>
  </si>
  <si>
    <t>компот из сухофруктов</t>
  </si>
  <si>
    <t>вареники лениевые из творого со сгущенным молоком</t>
  </si>
  <si>
    <t>чай с лимоном</t>
  </si>
  <si>
    <t>яблоки</t>
  </si>
  <si>
    <t>Суп гороховый</t>
  </si>
  <si>
    <t>биточки куринные</t>
  </si>
  <si>
    <t>бедро куринное отварное</t>
  </si>
  <si>
    <t>чай  с сахаром и лимоном</t>
  </si>
  <si>
    <t>каше гречневая вязкая</t>
  </si>
  <si>
    <t>щи из свежей капусты(б/к)</t>
  </si>
  <si>
    <t>чай с сахаром и лимоном</t>
  </si>
  <si>
    <t>чай со сгущенным молоком</t>
  </si>
  <si>
    <t>сыр голандский</t>
  </si>
  <si>
    <t>тефтели с говяжего фарша с томатным соусом</t>
  </si>
  <si>
    <t>чай  ссахаром</t>
  </si>
  <si>
    <t>хлеб пшенничный</t>
  </si>
  <si>
    <t>омлет натуральный</t>
  </si>
  <si>
    <t>сосика детская докторская</t>
  </si>
  <si>
    <t>суп картофельный с фрикадельками куринными</t>
  </si>
  <si>
    <t>каша манная молочная</t>
  </si>
  <si>
    <t>ватрушка</t>
  </si>
  <si>
    <t>кукуруза</t>
  </si>
  <si>
    <t>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</si>
</sst>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N162" sqref="N162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9</v>
      </c>
      <c r="I3" s="8">
        <v>11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x14ac:dyDescent="0.2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1</v>
      </c>
      <c r="C6" s="18" t="s">
        <v>26</v>
      </c>
      <c r="D6" s="46" t="s">
        <v>27</v>
      </c>
      <c r="E6" s="47" t="s">
        <v>28</v>
      </c>
      <c r="F6" s="48">
        <v>150</v>
      </c>
      <c r="G6" s="48">
        <v>4.8</v>
      </c>
      <c r="H6" s="48">
        <v>1.2</v>
      </c>
      <c r="I6" s="48">
        <v>25.65</v>
      </c>
      <c r="J6" s="48">
        <v>135</v>
      </c>
      <c r="K6" s="49">
        <v>213</v>
      </c>
      <c r="L6" s="48">
        <v>10.6</v>
      </c>
    </row>
    <row r="7" spans="1:13" ht="12.75" customHeight="1" x14ac:dyDescent="0.25">
      <c r="A7" s="19"/>
      <c r="B7" s="20"/>
      <c r="C7" s="21"/>
      <c r="D7" s="50"/>
      <c r="E7" s="51" t="s">
        <v>29</v>
      </c>
      <c r="F7" s="52">
        <v>90</v>
      </c>
      <c r="G7" s="52">
        <v>19.170000000000002</v>
      </c>
      <c r="H7" s="52">
        <v>9.9</v>
      </c>
      <c r="I7" s="52">
        <v>0.09</v>
      </c>
      <c r="J7" s="52">
        <v>166.5</v>
      </c>
      <c r="K7" s="53">
        <v>366</v>
      </c>
      <c r="L7" s="52">
        <v>44.55</v>
      </c>
    </row>
    <row r="8" spans="1:13" ht="12.75" customHeight="1" x14ac:dyDescent="0.25">
      <c r="A8" s="19"/>
      <c r="B8" s="20"/>
      <c r="C8" s="21"/>
      <c r="D8" s="54" t="s">
        <v>30</v>
      </c>
      <c r="E8" s="51" t="s">
        <v>31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1.97</v>
      </c>
    </row>
    <row r="9" spans="1:13" ht="12.75" customHeight="1" x14ac:dyDescent="0.25">
      <c r="A9" s="19"/>
      <c r="B9" s="20"/>
      <c r="C9" s="21"/>
      <c r="D9" s="54" t="s">
        <v>32</v>
      </c>
      <c r="E9" s="51" t="s">
        <v>33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</row>
    <row r="10" spans="1:13" ht="12.75" customHeight="1" x14ac:dyDescent="0.25">
      <c r="A10" s="19"/>
      <c r="B10" s="20"/>
      <c r="C10" s="21"/>
      <c r="D10" s="54" t="s">
        <v>34</v>
      </c>
      <c r="E10" s="51" t="s">
        <v>35</v>
      </c>
      <c r="F10" s="52">
        <v>112</v>
      </c>
      <c r="G10" s="52">
        <v>0.46</v>
      </c>
      <c r="H10" s="52">
        <v>0.46</v>
      </c>
      <c r="I10" s="52">
        <v>11.27</v>
      </c>
      <c r="J10" s="52">
        <v>54.05</v>
      </c>
      <c r="K10" s="53">
        <v>82</v>
      </c>
      <c r="L10" s="52">
        <v>8.89</v>
      </c>
    </row>
    <row r="11" spans="1:13" ht="12.75" customHeight="1" x14ac:dyDescent="0.25">
      <c r="A11" s="19"/>
      <c r="B11" s="20"/>
      <c r="C11" s="21"/>
      <c r="D11" s="50"/>
      <c r="E11" s="51" t="s">
        <v>67</v>
      </c>
      <c r="F11" s="52" t="s">
        <v>36</v>
      </c>
      <c r="G11" s="52">
        <v>1.2</v>
      </c>
      <c r="H11" s="52">
        <v>0.1</v>
      </c>
      <c r="I11" s="52">
        <v>2.0299999999999998</v>
      </c>
      <c r="J11" s="52">
        <v>13.08</v>
      </c>
      <c r="K11" s="53">
        <v>148</v>
      </c>
      <c r="L11" s="52">
        <v>6.44</v>
      </c>
    </row>
    <row r="12" spans="1:13" ht="12.75" customHeight="1" x14ac:dyDescent="0.25">
      <c r="A12" s="19"/>
      <c r="B12" s="20"/>
      <c r="C12" s="21"/>
      <c r="D12" s="50"/>
      <c r="E12" s="51" t="s">
        <v>37</v>
      </c>
      <c r="F12" s="52">
        <v>15</v>
      </c>
      <c r="G12" s="52">
        <v>0.38</v>
      </c>
      <c r="H12" s="52">
        <v>0</v>
      </c>
      <c r="I12" s="52">
        <v>3.27</v>
      </c>
      <c r="J12" s="52">
        <v>14.7</v>
      </c>
      <c r="K12" s="53">
        <v>419</v>
      </c>
      <c r="L12" s="52">
        <v>2.6</v>
      </c>
    </row>
    <row r="13" spans="1:13" ht="12.75" customHeight="1" x14ac:dyDescent="0.25">
      <c r="A13" s="22"/>
      <c r="B13" s="23"/>
      <c r="C13" s="24"/>
      <c r="D13" s="55" t="s">
        <v>38</v>
      </c>
      <c r="E13" s="56"/>
      <c r="F13" s="57">
        <f>SUM(F6:F12)</f>
        <v>597</v>
      </c>
      <c r="G13" s="57">
        <f t="shared" ref="G13:J13" si="0">SUM(G6:G12)</f>
        <v>29.64</v>
      </c>
      <c r="H13" s="57">
        <f t="shared" si="0"/>
        <v>11.96</v>
      </c>
      <c r="I13" s="57">
        <f t="shared" si="0"/>
        <v>74.949999999999989</v>
      </c>
      <c r="J13" s="57">
        <f t="shared" si="0"/>
        <v>533.93000000000006</v>
      </c>
      <c r="K13" s="58"/>
      <c r="L13" s="57">
        <f t="shared" ref="L13" si="1">SUM(L6:L12)</f>
        <v>76.699999999999989</v>
      </c>
    </row>
    <row r="14" spans="1:13" ht="12.75" customHeight="1" x14ac:dyDescent="0.25">
      <c r="A14" s="29">
        <f t="shared" ref="A14:B14" si="2">A6</f>
        <v>1</v>
      </c>
      <c r="B14" s="30">
        <f t="shared" si="2"/>
        <v>1</v>
      </c>
      <c r="C14" s="31" t="s">
        <v>39</v>
      </c>
      <c r="D14" s="54" t="s">
        <v>40</v>
      </c>
      <c r="E14" s="51" t="s">
        <v>37</v>
      </c>
      <c r="F14" s="52">
        <v>15</v>
      </c>
      <c r="G14" s="52">
        <v>0.38</v>
      </c>
      <c r="H14" s="52">
        <v>0</v>
      </c>
      <c r="I14" s="52">
        <v>3.27</v>
      </c>
      <c r="J14" s="52">
        <v>14.7</v>
      </c>
      <c r="K14" s="53">
        <v>419</v>
      </c>
      <c r="L14" s="52">
        <v>1.81</v>
      </c>
    </row>
    <row r="15" spans="1:13" ht="12.75" customHeight="1" x14ac:dyDescent="0.25">
      <c r="A15" s="19"/>
      <c r="B15" s="20"/>
      <c r="C15" s="21"/>
      <c r="D15" s="54" t="s">
        <v>41</v>
      </c>
      <c r="E15" s="51" t="s">
        <v>68</v>
      </c>
      <c r="F15" s="52">
        <v>200</v>
      </c>
      <c r="G15" s="52">
        <v>2</v>
      </c>
      <c r="H15" s="52">
        <v>7.6</v>
      </c>
      <c r="I15" s="52">
        <v>4.2</v>
      </c>
      <c r="J15" s="52">
        <v>76</v>
      </c>
      <c r="K15" s="53">
        <v>104</v>
      </c>
      <c r="L15" s="52">
        <v>9.1999999999999993</v>
      </c>
      <c r="M15" s="32"/>
    </row>
    <row r="16" spans="1:13" ht="12.75" customHeight="1" x14ac:dyDescent="0.25">
      <c r="A16" s="19"/>
      <c r="B16" s="20"/>
      <c r="C16" s="21"/>
      <c r="D16" s="54" t="s">
        <v>42</v>
      </c>
      <c r="E16" s="51" t="s">
        <v>29</v>
      </c>
      <c r="F16" s="52">
        <v>90</v>
      </c>
      <c r="G16" s="52">
        <v>19.170000000000002</v>
      </c>
      <c r="H16" s="52">
        <v>9.9</v>
      </c>
      <c r="I16" s="52">
        <v>0.09</v>
      </c>
      <c r="J16" s="52">
        <v>166.5</v>
      </c>
      <c r="K16" s="53">
        <v>366</v>
      </c>
      <c r="L16" s="52">
        <v>41.52</v>
      </c>
      <c r="M16" s="32"/>
    </row>
    <row r="17" spans="1:13" ht="12.75" customHeight="1" x14ac:dyDescent="0.25">
      <c r="A17" s="19"/>
      <c r="B17" s="20"/>
      <c r="C17" s="21"/>
      <c r="D17" s="54" t="s">
        <v>43</v>
      </c>
      <c r="E17" s="51" t="s">
        <v>28</v>
      </c>
      <c r="F17" s="52">
        <v>150</v>
      </c>
      <c r="G17" s="52">
        <v>4.8</v>
      </c>
      <c r="H17" s="52">
        <v>1.2</v>
      </c>
      <c r="I17" s="52">
        <v>25.65</v>
      </c>
      <c r="J17" s="52">
        <v>135</v>
      </c>
      <c r="K17" s="53">
        <v>213</v>
      </c>
      <c r="L17" s="52">
        <v>10.66</v>
      </c>
      <c r="M17" s="32"/>
    </row>
    <row r="18" spans="1:13" ht="12.75" customHeight="1" x14ac:dyDescent="0.25">
      <c r="A18" s="19"/>
      <c r="B18" s="20"/>
      <c r="C18" s="21"/>
      <c r="D18" s="54" t="s">
        <v>44</v>
      </c>
      <c r="E18" s="51" t="s">
        <v>69</v>
      </c>
      <c r="F18" s="52">
        <v>200</v>
      </c>
      <c r="G18" s="52">
        <v>1.2</v>
      </c>
      <c r="H18" s="52">
        <v>0</v>
      </c>
      <c r="I18" s="52">
        <v>18</v>
      </c>
      <c r="J18" s="52">
        <v>78</v>
      </c>
      <c r="K18" s="53">
        <v>685</v>
      </c>
      <c r="L18" s="52">
        <v>3.47</v>
      </c>
      <c r="M18" s="32"/>
    </row>
    <row r="19" spans="1:13" ht="12.75" customHeight="1" x14ac:dyDescent="0.25">
      <c r="A19" s="19"/>
      <c r="B19" s="20"/>
      <c r="C19" s="21"/>
      <c r="D19" s="54" t="s">
        <v>45</v>
      </c>
      <c r="E19" s="51" t="s">
        <v>33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19"/>
      <c r="B20" s="20"/>
      <c r="C20" s="21"/>
      <c r="D20" s="54" t="s">
        <v>53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21"/>
      <c r="D21" s="50" t="s">
        <v>34</v>
      </c>
      <c r="E21" s="51" t="s">
        <v>35</v>
      </c>
      <c r="F21" s="52">
        <v>100</v>
      </c>
      <c r="G21" s="52">
        <v>0.48</v>
      </c>
      <c r="H21" s="52">
        <v>0.48</v>
      </c>
      <c r="I21" s="52">
        <v>11.86</v>
      </c>
      <c r="J21" s="52">
        <v>56.87</v>
      </c>
      <c r="K21" s="53">
        <v>82</v>
      </c>
      <c r="L21" s="52">
        <v>7.9</v>
      </c>
      <c r="M21" s="32"/>
    </row>
    <row r="22" spans="1:13" ht="12.75" customHeight="1" x14ac:dyDescent="0.25">
      <c r="A22" s="19"/>
      <c r="B22" s="20"/>
      <c r="C22" s="21"/>
      <c r="D22" s="50"/>
      <c r="E22" s="51"/>
      <c r="F22" s="52"/>
      <c r="G22" s="52"/>
      <c r="H22" s="52"/>
      <c r="I22" s="52"/>
      <c r="J22" s="52"/>
      <c r="K22" s="53"/>
      <c r="L22" s="52"/>
      <c r="M22" s="32"/>
    </row>
    <row r="23" spans="1:13" ht="12.75" customHeight="1" x14ac:dyDescent="0.25">
      <c r="A23" s="22"/>
      <c r="B23" s="23"/>
      <c r="C23" s="24"/>
      <c r="D23" s="55" t="s">
        <v>38</v>
      </c>
      <c r="E23" s="56"/>
      <c r="F23" s="57">
        <f>SUM(F14:F22)</f>
        <v>795</v>
      </c>
      <c r="G23" s="57">
        <f t="shared" ref="G23:J23" si="3">SUM(G14:G22)</f>
        <v>31.27</v>
      </c>
      <c r="H23" s="57">
        <f t="shared" si="3"/>
        <v>19.579999999999998</v>
      </c>
      <c r="I23" s="57">
        <f t="shared" si="3"/>
        <v>82.59</v>
      </c>
      <c r="J23" s="57">
        <f t="shared" si="3"/>
        <v>623.87</v>
      </c>
      <c r="K23" s="58"/>
      <c r="L23" s="57">
        <f>SUM(L14:L22)</f>
        <v>76.760000000000005</v>
      </c>
      <c r="M23" s="33"/>
    </row>
    <row r="24" spans="1:13" ht="12.75" customHeight="1" thickBot="1" x14ac:dyDescent="0.3">
      <c r="A24" s="34">
        <f t="shared" ref="A24:B24" si="4">A6</f>
        <v>1</v>
      </c>
      <c r="B24" s="35">
        <f t="shared" si="4"/>
        <v>1</v>
      </c>
      <c r="C24" s="67" t="s">
        <v>46</v>
      </c>
      <c r="D24" s="68"/>
      <c r="E24" s="36"/>
      <c r="F24" s="37">
        <f>SUM(F23,F13)</f>
        <v>1392</v>
      </c>
      <c r="G24" s="37">
        <f>SUM(G23,G13)</f>
        <v>60.91</v>
      </c>
      <c r="H24" s="37">
        <f t="shared" ref="H24:J24" si="5">I13+H23</f>
        <v>94.529999999999987</v>
      </c>
      <c r="I24" s="37">
        <f t="shared" si="5"/>
        <v>616.5200000000001</v>
      </c>
      <c r="J24" s="37">
        <f t="shared" si="5"/>
        <v>623.87</v>
      </c>
      <c r="K24" s="37"/>
      <c r="L24" s="37">
        <f>SUM(L23,L13)</f>
        <v>153.45999999999998</v>
      </c>
      <c r="M24" s="38"/>
    </row>
    <row r="25" spans="1:13" ht="12.75" customHeight="1" x14ac:dyDescent="0.25">
      <c r="A25" s="39">
        <v>1</v>
      </c>
      <c r="B25" s="20">
        <v>2</v>
      </c>
      <c r="C25" s="18" t="s">
        <v>26</v>
      </c>
      <c r="D25" s="46" t="s">
        <v>27</v>
      </c>
      <c r="E25" s="47" t="s">
        <v>47</v>
      </c>
      <c r="F25" s="48">
        <v>200</v>
      </c>
      <c r="G25" s="48">
        <v>5</v>
      </c>
      <c r="H25" s="48">
        <v>6.2</v>
      </c>
      <c r="I25" s="48">
        <v>32</v>
      </c>
      <c r="J25" s="48">
        <v>194</v>
      </c>
      <c r="K25" s="49">
        <v>236</v>
      </c>
      <c r="L25" s="48">
        <v>17.5</v>
      </c>
      <c r="M25" s="32"/>
    </row>
    <row r="26" spans="1:13" ht="12.75" customHeight="1" x14ac:dyDescent="0.25">
      <c r="A26" s="39"/>
      <c r="B26" s="20"/>
      <c r="C26" s="21"/>
      <c r="D26" s="50"/>
      <c r="E26" s="51" t="s">
        <v>70</v>
      </c>
      <c r="F26" s="52">
        <v>20</v>
      </c>
      <c r="G26" s="52">
        <v>2.81</v>
      </c>
      <c r="H26" s="52">
        <v>3.15</v>
      </c>
      <c r="I26" s="52">
        <v>0</v>
      </c>
      <c r="J26" s="52">
        <v>43</v>
      </c>
      <c r="K26" s="53">
        <v>75</v>
      </c>
      <c r="L26" s="52">
        <v>10.6</v>
      </c>
      <c r="M26" s="32"/>
    </row>
    <row r="27" spans="1:13" ht="12.75" customHeight="1" x14ac:dyDescent="0.25">
      <c r="A27" s="39"/>
      <c r="B27" s="20"/>
      <c r="C27" s="21"/>
      <c r="D27" s="54" t="s">
        <v>30</v>
      </c>
      <c r="E27" s="51" t="s">
        <v>71</v>
      </c>
      <c r="F27" s="52">
        <v>200</v>
      </c>
      <c r="G27" s="52">
        <v>1.02</v>
      </c>
      <c r="H27" s="52">
        <v>1.27</v>
      </c>
      <c r="I27" s="52">
        <v>8.09</v>
      </c>
      <c r="J27" s="52">
        <v>47.25</v>
      </c>
      <c r="K27" s="53">
        <v>460</v>
      </c>
      <c r="L27" s="52">
        <v>13.97</v>
      </c>
      <c r="M27" s="32"/>
    </row>
    <row r="28" spans="1:13" ht="12.75" customHeight="1" x14ac:dyDescent="0.25">
      <c r="A28" s="39"/>
      <c r="B28" s="20"/>
      <c r="C28" s="21"/>
      <c r="D28" s="54" t="s">
        <v>32</v>
      </c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 t="s">
        <v>34</v>
      </c>
      <c r="E29" s="51" t="s">
        <v>49</v>
      </c>
      <c r="F29" s="52">
        <v>138</v>
      </c>
      <c r="G29" s="52">
        <v>0.71</v>
      </c>
      <c r="H29" s="52">
        <v>0.53</v>
      </c>
      <c r="I29" s="52">
        <v>19.399999999999999</v>
      </c>
      <c r="J29" s="52">
        <v>74.760000000000005</v>
      </c>
      <c r="K29" s="53">
        <v>82</v>
      </c>
      <c r="L29" s="52">
        <v>23.41</v>
      </c>
      <c r="M29" s="32"/>
    </row>
    <row r="30" spans="1:13" ht="12.75" customHeight="1" x14ac:dyDescent="0.25">
      <c r="A30" s="39"/>
      <c r="B30" s="20"/>
      <c r="C30" s="21"/>
      <c r="D30" s="50"/>
      <c r="E30" s="51" t="s">
        <v>48</v>
      </c>
      <c r="F30" s="52">
        <v>40</v>
      </c>
      <c r="G30" s="52">
        <v>2.78</v>
      </c>
      <c r="H30" s="52">
        <v>1.1499999999999999</v>
      </c>
      <c r="I30" s="52">
        <v>16.03</v>
      </c>
      <c r="J30" s="52">
        <v>82</v>
      </c>
      <c r="K30" s="53">
        <v>576</v>
      </c>
      <c r="L30" s="52">
        <v>2.96</v>
      </c>
      <c r="M30" s="32"/>
    </row>
    <row r="31" spans="1:13" ht="12.75" customHeight="1" x14ac:dyDescent="0.25">
      <c r="A31" s="39"/>
      <c r="B31" s="20"/>
      <c r="C31" s="21"/>
      <c r="D31" s="50"/>
      <c r="E31" s="51" t="s">
        <v>50</v>
      </c>
      <c r="F31" s="52">
        <v>10</v>
      </c>
      <c r="G31" s="52">
        <v>0.1</v>
      </c>
      <c r="H31" s="52">
        <v>7.25</v>
      </c>
      <c r="I31" s="52">
        <v>0.14000000000000001</v>
      </c>
      <c r="J31" s="52">
        <v>66.2</v>
      </c>
      <c r="K31" s="53">
        <v>79</v>
      </c>
      <c r="L31" s="52">
        <v>8.32</v>
      </c>
      <c r="M31" s="32"/>
    </row>
    <row r="32" spans="1:13" ht="12.75" customHeight="1" x14ac:dyDescent="0.25">
      <c r="A32" s="40"/>
      <c r="B32" s="23"/>
      <c r="C32" s="24"/>
      <c r="D32" s="55" t="s">
        <v>38</v>
      </c>
      <c r="E32" s="56"/>
      <c r="F32" s="57">
        <f>SUM(F25:F31)</f>
        <v>608</v>
      </c>
      <c r="G32" s="57">
        <f t="shared" ref="G32:J32" si="6">SUM(G25:G31)</f>
        <v>12.419999999999998</v>
      </c>
      <c r="H32" s="57">
        <f t="shared" si="6"/>
        <v>19.549999999999997</v>
      </c>
      <c r="I32" s="57">
        <f t="shared" si="6"/>
        <v>75.660000000000011</v>
      </c>
      <c r="J32" s="57">
        <f t="shared" si="6"/>
        <v>507.21</v>
      </c>
      <c r="K32" s="58"/>
      <c r="L32" s="57">
        <f t="shared" ref="L32" si="7">SUM(L25:L31)</f>
        <v>76.759999999999991</v>
      </c>
      <c r="M32" s="33"/>
    </row>
    <row r="33" spans="1:13" ht="12.75" customHeight="1" x14ac:dyDescent="0.25">
      <c r="A33" s="30">
        <f t="shared" ref="A33:B33" si="8">A25</f>
        <v>1</v>
      </c>
      <c r="B33" s="30">
        <f t="shared" si="8"/>
        <v>2</v>
      </c>
      <c r="C33" s="31" t="s">
        <v>39</v>
      </c>
      <c r="D33" s="54" t="s">
        <v>40</v>
      </c>
      <c r="E33" s="51" t="s">
        <v>72</v>
      </c>
      <c r="F33" s="52">
        <v>60</v>
      </c>
      <c r="G33" s="52">
        <v>1.2</v>
      </c>
      <c r="H33" s="52">
        <v>0.1</v>
      </c>
      <c r="I33" s="52">
        <v>2.0299999999999998</v>
      </c>
      <c r="J33" s="52">
        <v>13.08</v>
      </c>
      <c r="K33" s="53">
        <v>148</v>
      </c>
      <c r="L33" s="52">
        <v>5.53</v>
      </c>
      <c r="M33" s="32"/>
    </row>
    <row r="34" spans="1:13" ht="12.75" customHeight="1" x14ac:dyDescent="0.25">
      <c r="A34" s="39"/>
      <c r="B34" s="20"/>
      <c r="C34" s="21"/>
      <c r="D34" s="54" t="s">
        <v>41</v>
      </c>
      <c r="E34" s="51" t="s">
        <v>51</v>
      </c>
      <c r="F34" s="52" t="s">
        <v>52</v>
      </c>
      <c r="G34" s="52">
        <v>2.94</v>
      </c>
      <c r="H34" s="52">
        <v>2.31</v>
      </c>
      <c r="I34" s="52">
        <v>14.02</v>
      </c>
      <c r="J34" s="52">
        <v>79</v>
      </c>
      <c r="K34" s="53">
        <v>112</v>
      </c>
      <c r="L34" s="52">
        <v>16.03</v>
      </c>
      <c r="M34" s="32"/>
    </row>
    <row r="35" spans="1:13" ht="12.75" customHeight="1" x14ac:dyDescent="0.25">
      <c r="A35" s="39"/>
      <c r="B35" s="20"/>
      <c r="C35" s="21"/>
      <c r="D35" s="54" t="s">
        <v>42</v>
      </c>
      <c r="E35" s="51" t="s">
        <v>73</v>
      </c>
      <c r="F35" s="52" t="s">
        <v>74</v>
      </c>
      <c r="G35" s="52">
        <v>4.1900000000000004</v>
      </c>
      <c r="H35" s="52">
        <v>5.74</v>
      </c>
      <c r="I35" s="52">
        <v>7.1</v>
      </c>
      <c r="J35" s="52">
        <v>96.12</v>
      </c>
      <c r="K35" s="53">
        <v>350</v>
      </c>
      <c r="L35" s="52">
        <v>28.12</v>
      </c>
      <c r="M35" s="32"/>
    </row>
    <row r="36" spans="1:13" ht="12.75" customHeight="1" x14ac:dyDescent="0.25">
      <c r="A36" s="39"/>
      <c r="B36" s="20"/>
      <c r="C36" s="21"/>
      <c r="D36" s="54" t="s">
        <v>43</v>
      </c>
      <c r="E36" s="51" t="s">
        <v>75</v>
      </c>
      <c r="F36" s="52">
        <v>150</v>
      </c>
      <c r="G36" s="52">
        <v>5.25</v>
      </c>
      <c r="H36" s="52">
        <v>0.6</v>
      </c>
      <c r="I36" s="52">
        <v>34.799999999999997</v>
      </c>
      <c r="J36" s="52">
        <v>168</v>
      </c>
      <c r="K36" s="53">
        <v>256</v>
      </c>
      <c r="L36" s="52">
        <v>5.91</v>
      </c>
      <c r="M36" s="32"/>
    </row>
    <row r="37" spans="1:13" ht="12.75" customHeight="1" x14ac:dyDescent="0.25">
      <c r="A37" s="39"/>
      <c r="B37" s="20"/>
      <c r="C37" s="21"/>
      <c r="D37" s="54" t="s">
        <v>44</v>
      </c>
      <c r="E37" s="51" t="s">
        <v>31</v>
      </c>
      <c r="F37" s="52">
        <v>200</v>
      </c>
      <c r="G37" s="52">
        <v>1.2</v>
      </c>
      <c r="H37" s="52">
        <v>0</v>
      </c>
      <c r="I37" s="52">
        <v>18</v>
      </c>
      <c r="J37" s="52">
        <v>78</v>
      </c>
      <c r="K37" s="53">
        <v>457</v>
      </c>
      <c r="L37" s="52">
        <v>1.97</v>
      </c>
      <c r="M37" s="32"/>
    </row>
    <row r="38" spans="1:13" ht="12.75" customHeight="1" x14ac:dyDescent="0.25">
      <c r="A38" s="39"/>
      <c r="B38" s="20"/>
      <c r="C38" s="21"/>
      <c r="D38" s="54" t="s">
        <v>45</v>
      </c>
      <c r="E38" s="51" t="s">
        <v>76</v>
      </c>
      <c r="F38" s="52">
        <v>40</v>
      </c>
      <c r="G38" s="52">
        <v>3.24</v>
      </c>
      <c r="H38" s="52">
        <v>0.4</v>
      </c>
      <c r="I38" s="52">
        <v>19.52</v>
      </c>
      <c r="J38" s="52">
        <v>96.8</v>
      </c>
      <c r="K38" s="53">
        <v>573</v>
      </c>
      <c r="L38" s="52">
        <v>2.2000000000000002</v>
      </c>
      <c r="M38" s="32"/>
    </row>
    <row r="39" spans="1:13" ht="12.75" customHeight="1" x14ac:dyDescent="0.25">
      <c r="A39" s="39"/>
      <c r="B39" s="20"/>
      <c r="C39" s="21"/>
      <c r="D39" s="54" t="s">
        <v>53</v>
      </c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 t="s">
        <v>49</v>
      </c>
      <c r="F40" s="52">
        <v>100</v>
      </c>
      <c r="G40" s="52">
        <v>0.49</v>
      </c>
      <c r="H40" s="52">
        <v>0.37</v>
      </c>
      <c r="I40" s="52">
        <v>13.41</v>
      </c>
      <c r="J40" s="52">
        <v>51.66</v>
      </c>
      <c r="K40" s="53">
        <v>82</v>
      </c>
      <c r="L40" s="52">
        <v>17</v>
      </c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 t="s">
        <v>38</v>
      </c>
      <c r="E42" s="56"/>
      <c r="F42" s="57">
        <f>SUM(F33:F41)</f>
        <v>550</v>
      </c>
      <c r="G42" s="57">
        <f t="shared" ref="G42:J42" si="9">SUM(G33:G41)</f>
        <v>18.509999999999998</v>
      </c>
      <c r="H42" s="57">
        <f t="shared" si="9"/>
        <v>9.52</v>
      </c>
      <c r="I42" s="57">
        <f t="shared" si="9"/>
        <v>108.87999999999998</v>
      </c>
      <c r="J42" s="57">
        <f t="shared" si="9"/>
        <v>582.66</v>
      </c>
      <c r="K42" s="58"/>
      <c r="L42" s="57">
        <f>SUM(L33:L41)</f>
        <v>76.760000000000005</v>
      </c>
      <c r="M42" s="33"/>
    </row>
    <row r="43" spans="1:13" ht="15.75" customHeight="1" x14ac:dyDescent="0.25">
      <c r="A43" s="41">
        <f t="shared" ref="A43:B43" si="10">A25</f>
        <v>1</v>
      </c>
      <c r="B43" s="41">
        <f t="shared" si="10"/>
        <v>2</v>
      </c>
      <c r="C43" s="67" t="s">
        <v>46</v>
      </c>
      <c r="D43" s="68"/>
      <c r="E43" s="36"/>
      <c r="F43" s="37">
        <f t="shared" ref="F43:J43" si="11">F32+F42</f>
        <v>1158</v>
      </c>
      <c r="G43" s="37">
        <f t="shared" si="11"/>
        <v>30.929999999999996</v>
      </c>
      <c r="H43" s="37">
        <f t="shared" si="11"/>
        <v>29.069999999999997</v>
      </c>
      <c r="I43" s="37">
        <f t="shared" si="11"/>
        <v>184.54</v>
      </c>
      <c r="J43" s="37">
        <f t="shared" si="11"/>
        <v>1089.8699999999999</v>
      </c>
      <c r="K43" s="37"/>
      <c r="L43" s="37">
        <f>L32+L42</f>
        <v>153.51999999999998</v>
      </c>
      <c r="M43" s="38"/>
    </row>
    <row r="44" spans="1:13" ht="12.75" customHeight="1" x14ac:dyDescent="0.25">
      <c r="A44" s="16">
        <v>1</v>
      </c>
      <c r="B44" s="17">
        <v>3</v>
      </c>
      <c r="C44" s="18"/>
      <c r="D44" s="46" t="s">
        <v>27</v>
      </c>
      <c r="E44" s="47" t="s">
        <v>54</v>
      </c>
      <c r="F44" s="48" t="s">
        <v>55</v>
      </c>
      <c r="G44" s="48">
        <v>13.5</v>
      </c>
      <c r="H44" s="48">
        <v>10.199999999999999</v>
      </c>
      <c r="I44" s="48">
        <v>25.35</v>
      </c>
      <c r="J44" s="48">
        <v>246</v>
      </c>
      <c r="K44" s="49">
        <v>375</v>
      </c>
      <c r="L44" s="48">
        <v>61.74</v>
      </c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 t="s">
        <v>30</v>
      </c>
      <c r="E46" s="51" t="s">
        <v>31</v>
      </c>
      <c r="F46" s="52">
        <v>200</v>
      </c>
      <c r="G46" s="52">
        <v>1.2</v>
      </c>
      <c r="H46" s="52">
        <v>0</v>
      </c>
      <c r="I46" s="52">
        <v>18</v>
      </c>
      <c r="J46" s="52">
        <v>78</v>
      </c>
      <c r="K46" s="53">
        <v>457</v>
      </c>
      <c r="L46" s="52">
        <v>1.97</v>
      </c>
      <c r="M46" s="32"/>
    </row>
    <row r="47" spans="1:13" ht="12.75" customHeight="1" x14ac:dyDescent="0.25">
      <c r="A47" s="19"/>
      <c r="B47" s="20"/>
      <c r="C47" s="21"/>
      <c r="D47" s="54" t="s">
        <v>32</v>
      </c>
      <c r="E47" s="51" t="s">
        <v>33</v>
      </c>
      <c r="F47" s="52">
        <v>30</v>
      </c>
      <c r="G47" s="52">
        <v>2.4300000000000002</v>
      </c>
      <c r="H47" s="52">
        <v>0.3</v>
      </c>
      <c r="I47" s="52">
        <v>14.64</v>
      </c>
      <c r="J47" s="52">
        <v>72.599999999999994</v>
      </c>
      <c r="K47" s="53">
        <v>573</v>
      </c>
      <c r="L47" s="52">
        <v>1.65</v>
      </c>
      <c r="M47" s="32"/>
    </row>
    <row r="48" spans="1:13" ht="12.75" customHeight="1" x14ac:dyDescent="0.25">
      <c r="A48" s="19"/>
      <c r="B48" s="20"/>
      <c r="C48" s="21"/>
      <c r="D48" s="54" t="s">
        <v>34</v>
      </c>
      <c r="E48" s="51" t="s">
        <v>35</v>
      </c>
      <c r="F48" s="52">
        <v>144</v>
      </c>
      <c r="G48" s="52">
        <v>0.94</v>
      </c>
      <c r="H48" s="52">
        <v>0.35</v>
      </c>
      <c r="I48" s="52">
        <v>11.23</v>
      </c>
      <c r="J48" s="52">
        <v>49.14</v>
      </c>
      <c r="K48" s="53">
        <v>82</v>
      </c>
      <c r="L48" s="52">
        <v>11.4</v>
      </c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 t="s">
        <v>38</v>
      </c>
      <c r="E51" s="56"/>
      <c r="F51" s="57">
        <f>SUM(F44:F50)</f>
        <v>374</v>
      </c>
      <c r="G51" s="57">
        <f t="shared" ref="G51:J51" si="12">SUM(G44:G50)</f>
        <v>18.07</v>
      </c>
      <c r="H51" s="57">
        <f t="shared" si="12"/>
        <v>10.85</v>
      </c>
      <c r="I51" s="57">
        <f t="shared" si="12"/>
        <v>69.22</v>
      </c>
      <c r="J51" s="57">
        <f t="shared" si="12"/>
        <v>445.74</v>
      </c>
      <c r="K51" s="58"/>
      <c r="L51" s="57">
        <f t="shared" ref="L51" si="13">SUM(L44:L50)</f>
        <v>76.760000000000005</v>
      </c>
      <c r="M51" s="33"/>
    </row>
    <row r="52" spans="1:13" ht="12.75" customHeight="1" x14ac:dyDescent="0.25">
      <c r="A52" s="29">
        <f t="shared" ref="A52:B52" si="14">A44</f>
        <v>1</v>
      </c>
      <c r="B52" s="30">
        <f t="shared" si="14"/>
        <v>3</v>
      </c>
      <c r="C52" s="31"/>
      <c r="D52" s="54" t="s">
        <v>41</v>
      </c>
      <c r="E52" s="51" t="s">
        <v>77</v>
      </c>
      <c r="F52" s="52">
        <v>200</v>
      </c>
      <c r="G52" s="52">
        <v>10.199999999999999</v>
      </c>
      <c r="H52" s="52">
        <v>8.1999999999999993</v>
      </c>
      <c r="I52" s="52">
        <v>6.2</v>
      </c>
      <c r="J52" s="52">
        <v>138</v>
      </c>
      <c r="K52" s="53">
        <v>128</v>
      </c>
      <c r="L52" s="52">
        <v>6.53</v>
      </c>
      <c r="M52" s="32"/>
    </row>
    <row r="53" spans="1:13" ht="12.75" customHeight="1" x14ac:dyDescent="0.25">
      <c r="A53" s="19"/>
      <c r="B53" s="20"/>
      <c r="C53" s="21"/>
      <c r="D53" s="54" t="s">
        <v>42</v>
      </c>
      <c r="E53" s="51" t="s">
        <v>78</v>
      </c>
      <c r="F53" s="52" t="s">
        <v>55</v>
      </c>
      <c r="G53" s="52">
        <v>13.5</v>
      </c>
      <c r="H53" s="52">
        <v>10.199999999999999</v>
      </c>
      <c r="I53" s="52">
        <v>23.35</v>
      </c>
      <c r="J53" s="52">
        <v>246</v>
      </c>
      <c r="K53" s="53">
        <v>375</v>
      </c>
      <c r="L53" s="52">
        <v>58.22</v>
      </c>
      <c r="M53" s="32"/>
    </row>
    <row r="54" spans="1:13" ht="12.75" customHeight="1" x14ac:dyDescent="0.25">
      <c r="A54" s="19"/>
      <c r="B54" s="20"/>
      <c r="C54" s="21"/>
      <c r="D54" s="54" t="s">
        <v>43</v>
      </c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 t="s">
        <v>44</v>
      </c>
      <c r="E55" s="51" t="s">
        <v>79</v>
      </c>
      <c r="F55" s="52">
        <v>200</v>
      </c>
      <c r="G55" s="52">
        <v>1.2</v>
      </c>
      <c r="H55" s="52">
        <v>0</v>
      </c>
      <c r="I55" s="52">
        <v>18</v>
      </c>
      <c r="J55" s="52">
        <v>78</v>
      </c>
      <c r="K55" s="53">
        <v>457</v>
      </c>
      <c r="L55" s="52">
        <v>1.97</v>
      </c>
      <c r="M55" s="32"/>
    </row>
    <row r="56" spans="1:13" ht="12.75" customHeight="1" x14ac:dyDescent="0.25">
      <c r="A56" s="19"/>
      <c r="B56" s="20"/>
      <c r="C56" s="21"/>
      <c r="D56" s="54" t="s">
        <v>45</v>
      </c>
      <c r="E56" s="51" t="s">
        <v>33</v>
      </c>
      <c r="F56" s="52">
        <v>40</v>
      </c>
      <c r="G56" s="52">
        <v>3.24</v>
      </c>
      <c r="H56" s="52">
        <v>0.4</v>
      </c>
      <c r="I56" s="52">
        <v>19.52</v>
      </c>
      <c r="J56" s="52">
        <v>96.8</v>
      </c>
      <c r="K56" s="53">
        <v>573</v>
      </c>
      <c r="L56" s="52">
        <v>2.2000000000000002</v>
      </c>
      <c r="M56" s="32"/>
    </row>
    <row r="57" spans="1:13" ht="12.75" customHeight="1" x14ac:dyDescent="0.25">
      <c r="A57" s="19"/>
      <c r="B57" s="20"/>
      <c r="C57" s="21"/>
      <c r="D57" s="54" t="s">
        <v>53</v>
      </c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 t="s">
        <v>35</v>
      </c>
      <c r="F58" s="52">
        <v>100</v>
      </c>
      <c r="G58" s="52">
        <v>0.8</v>
      </c>
      <c r="H58" s="52">
        <v>0.3</v>
      </c>
      <c r="I58" s="52">
        <v>9.6</v>
      </c>
      <c r="J58" s="52">
        <v>42</v>
      </c>
      <c r="K58" s="53">
        <v>82</v>
      </c>
      <c r="L58" s="52">
        <v>7.84</v>
      </c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 t="s">
        <v>38</v>
      </c>
      <c r="E60" s="56"/>
      <c r="F60" s="57">
        <f>SUM(F51:F59)</f>
        <v>914</v>
      </c>
      <c r="G60" s="57">
        <f t="shared" ref="G60:J60" si="15">SUM(G51:G59)</f>
        <v>47.01</v>
      </c>
      <c r="H60" s="57">
        <f t="shared" si="15"/>
        <v>29.949999999999996</v>
      </c>
      <c r="I60" s="57">
        <f t="shared" si="15"/>
        <v>145.89000000000001</v>
      </c>
      <c r="J60" s="57">
        <f t="shared" si="15"/>
        <v>1046.54</v>
      </c>
      <c r="K60" s="58"/>
      <c r="L60" s="57">
        <f>SUM(L52:L59)</f>
        <v>76.760000000000005</v>
      </c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>
        <f t="shared" ref="A62:B62" si="16">A44</f>
        <v>1</v>
      </c>
      <c r="B62" s="35">
        <f t="shared" si="16"/>
        <v>3</v>
      </c>
      <c r="C62" s="67" t="s">
        <v>46</v>
      </c>
      <c r="D62" s="68"/>
      <c r="E62" s="36"/>
      <c r="F62" s="37">
        <f>SUM(F60)</f>
        <v>914</v>
      </c>
      <c r="G62" s="37">
        <f>SUM(F62)</f>
        <v>914</v>
      </c>
      <c r="H62" s="37">
        <f>SUM(F62:G62)</f>
        <v>1828</v>
      </c>
      <c r="I62" s="37">
        <f>SUM(F62:H62)</f>
        <v>3656</v>
      </c>
      <c r="J62" s="37">
        <f>SUM(F62:I62)</f>
        <v>7312</v>
      </c>
      <c r="K62" s="37"/>
      <c r="L62" s="37">
        <f>SUM(L60,L51)</f>
        <v>153.52000000000001</v>
      </c>
      <c r="M62" s="38"/>
    </row>
    <row r="63" spans="1:13" ht="12.75" customHeight="1" x14ac:dyDescent="0.25">
      <c r="A63" s="16">
        <v>1</v>
      </c>
      <c r="B63" s="17">
        <v>4</v>
      </c>
      <c r="C63" s="18"/>
      <c r="D63" s="46" t="s">
        <v>27</v>
      </c>
      <c r="E63" s="47" t="s">
        <v>80</v>
      </c>
      <c r="F63" s="48">
        <v>80</v>
      </c>
      <c r="G63" s="48">
        <v>12.6</v>
      </c>
      <c r="H63" s="48">
        <v>8.2799999999999994</v>
      </c>
      <c r="I63" s="48">
        <v>2.34</v>
      </c>
      <c r="J63" s="48">
        <v>133.19999999999999</v>
      </c>
      <c r="K63" s="49">
        <v>327</v>
      </c>
      <c r="L63" s="48">
        <v>49.13</v>
      </c>
      <c r="M63" s="32"/>
    </row>
    <row r="64" spans="1:13" ht="12.75" customHeight="1" x14ac:dyDescent="0.25">
      <c r="A64" s="19"/>
      <c r="B64" s="20"/>
      <c r="C64" s="21"/>
      <c r="D64" s="50"/>
      <c r="E64" s="51" t="s">
        <v>59</v>
      </c>
      <c r="F64" s="52">
        <v>150</v>
      </c>
      <c r="G64" s="52">
        <v>4.5</v>
      </c>
      <c r="H64" s="52">
        <v>1.05</v>
      </c>
      <c r="I64" s="52">
        <v>25.5</v>
      </c>
      <c r="J64" s="52">
        <v>235</v>
      </c>
      <c r="K64" s="53">
        <v>206</v>
      </c>
      <c r="L64" s="52">
        <v>6.14</v>
      </c>
      <c r="M64" s="32"/>
    </row>
    <row r="65" spans="1:13" ht="12.75" customHeight="1" x14ac:dyDescent="0.25">
      <c r="A65" s="19"/>
      <c r="B65" s="20"/>
      <c r="C65" s="21"/>
      <c r="D65" s="54" t="s">
        <v>30</v>
      </c>
      <c r="E65" s="51" t="s">
        <v>31</v>
      </c>
      <c r="F65" s="52">
        <v>200</v>
      </c>
      <c r="G65" s="52">
        <v>1.2</v>
      </c>
      <c r="H65" s="52">
        <v>0</v>
      </c>
      <c r="I65" s="52">
        <v>18</v>
      </c>
      <c r="J65" s="52">
        <v>78</v>
      </c>
      <c r="K65" s="53">
        <v>457</v>
      </c>
      <c r="L65" s="52">
        <v>1.97</v>
      </c>
      <c r="M65" s="32"/>
    </row>
    <row r="66" spans="1:13" ht="12.75" customHeight="1" x14ac:dyDescent="0.25">
      <c r="A66" s="19"/>
      <c r="B66" s="20"/>
      <c r="C66" s="21"/>
      <c r="D66" s="54" t="s">
        <v>32</v>
      </c>
      <c r="E66" s="51" t="s">
        <v>33</v>
      </c>
      <c r="F66" s="52">
        <v>30</v>
      </c>
      <c r="G66" s="52">
        <v>2.4300000000000002</v>
      </c>
      <c r="H66" s="52">
        <v>0.3</v>
      </c>
      <c r="I66" s="52">
        <v>14.64</v>
      </c>
      <c r="J66" s="52">
        <v>72.599999999999994</v>
      </c>
      <c r="K66" s="53">
        <v>573</v>
      </c>
      <c r="L66" s="52">
        <v>1.65</v>
      </c>
      <c r="M66" s="32"/>
    </row>
    <row r="67" spans="1:13" ht="12.75" customHeight="1" x14ac:dyDescent="0.25">
      <c r="A67" s="19"/>
      <c r="B67" s="20"/>
      <c r="C67" s="21"/>
      <c r="D67" s="54" t="s">
        <v>34</v>
      </c>
      <c r="E67" s="51" t="s">
        <v>49</v>
      </c>
      <c r="F67" s="52">
        <v>105</v>
      </c>
      <c r="G67" s="52">
        <v>0.62</v>
      </c>
      <c r="H67" s="52">
        <v>0.46</v>
      </c>
      <c r="I67" s="52">
        <v>16.79</v>
      </c>
      <c r="J67" s="52">
        <v>64.680000000000007</v>
      </c>
      <c r="K67" s="53">
        <v>82</v>
      </c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>
        <v>17.87</v>
      </c>
      <c r="M69" s="32"/>
    </row>
    <row r="70" spans="1:13" ht="12.75" customHeight="1" x14ac:dyDescent="0.25">
      <c r="A70" s="22"/>
      <c r="B70" s="23"/>
      <c r="C70" s="24"/>
      <c r="D70" s="55" t="s">
        <v>38</v>
      </c>
      <c r="E70" s="56"/>
      <c r="F70" s="57">
        <f>SUM(F63:F69)</f>
        <v>565</v>
      </c>
      <c r="G70" s="57">
        <f t="shared" ref="G70:J70" si="17">SUM(G63:G69)</f>
        <v>21.35</v>
      </c>
      <c r="H70" s="57">
        <f t="shared" si="17"/>
        <v>10.090000000000002</v>
      </c>
      <c r="I70" s="57">
        <f t="shared" si="17"/>
        <v>77.27000000000001</v>
      </c>
      <c r="J70" s="57">
        <f t="shared" si="17"/>
        <v>583.48</v>
      </c>
      <c r="K70" s="58">
        <f>SUM(K63:K69)</f>
        <v>1645</v>
      </c>
      <c r="L70" s="57">
        <f t="shared" ref="L70" si="18">SUM(L63:L69)</f>
        <v>76.760000000000005</v>
      </c>
      <c r="M70" s="33"/>
    </row>
    <row r="71" spans="1:13" ht="12.75" customHeight="1" x14ac:dyDescent="0.25">
      <c r="A71" s="29">
        <f t="shared" ref="A71:B71" si="19">A63</f>
        <v>1</v>
      </c>
      <c r="B71" s="30">
        <f t="shared" si="19"/>
        <v>4</v>
      </c>
      <c r="C71" s="31"/>
      <c r="D71" s="54" t="s">
        <v>40</v>
      </c>
      <c r="E71" s="51" t="s">
        <v>81</v>
      </c>
      <c r="F71" s="52">
        <v>30</v>
      </c>
      <c r="G71" s="52">
        <v>0.42</v>
      </c>
      <c r="H71" s="52">
        <v>5.0000000000000001E-3</v>
      </c>
      <c r="I71" s="52">
        <v>1.46</v>
      </c>
      <c r="J71" s="52">
        <v>7.8</v>
      </c>
      <c r="K71" s="53">
        <v>148</v>
      </c>
      <c r="L71" s="52">
        <v>2.97</v>
      </c>
      <c r="M71" s="32"/>
    </row>
    <row r="72" spans="1:13" ht="12.75" customHeight="1" x14ac:dyDescent="0.25">
      <c r="A72" s="19"/>
      <c r="B72" s="20"/>
      <c r="C72" s="21"/>
      <c r="D72" s="54" t="s">
        <v>41</v>
      </c>
      <c r="E72" s="51" t="s">
        <v>82</v>
      </c>
      <c r="F72" s="52" t="s">
        <v>58</v>
      </c>
      <c r="G72" s="52">
        <v>4.5999999999999996</v>
      </c>
      <c r="H72" s="52">
        <v>5.2</v>
      </c>
      <c r="I72" s="52">
        <v>5.4</v>
      </c>
      <c r="J72" s="52">
        <v>84</v>
      </c>
      <c r="K72" s="53">
        <v>123</v>
      </c>
      <c r="L72" s="52">
        <v>15.38</v>
      </c>
      <c r="M72" s="32"/>
    </row>
    <row r="73" spans="1:13" ht="12.75" customHeight="1" x14ac:dyDescent="0.25">
      <c r="A73" s="19"/>
      <c r="B73" s="20"/>
      <c r="C73" s="21"/>
      <c r="D73" s="54" t="s">
        <v>42</v>
      </c>
      <c r="E73" s="51" t="s">
        <v>80</v>
      </c>
      <c r="F73" s="52">
        <v>60</v>
      </c>
      <c r="G73" s="52">
        <v>12.6</v>
      </c>
      <c r="H73" s="52">
        <v>8.2799999999999994</v>
      </c>
      <c r="I73" s="52">
        <v>2.34</v>
      </c>
      <c r="J73" s="52">
        <v>133.19999999999999</v>
      </c>
      <c r="K73" s="53">
        <v>327</v>
      </c>
      <c r="L73" s="52">
        <v>34.770000000000003</v>
      </c>
      <c r="M73" s="32"/>
    </row>
    <row r="74" spans="1:13" ht="12.75" customHeight="1" x14ac:dyDescent="0.25">
      <c r="A74" s="19"/>
      <c r="B74" s="20"/>
      <c r="C74" s="21"/>
      <c r="D74" s="54" t="s">
        <v>43</v>
      </c>
      <c r="E74" s="51" t="s">
        <v>59</v>
      </c>
      <c r="F74" s="52">
        <v>100</v>
      </c>
      <c r="G74" s="52">
        <v>4.5</v>
      </c>
      <c r="H74" s="52">
        <v>1.05</v>
      </c>
      <c r="I74" s="52">
        <v>25.5</v>
      </c>
      <c r="J74" s="52">
        <v>235</v>
      </c>
      <c r="K74" s="53">
        <v>206</v>
      </c>
      <c r="L74" s="52">
        <v>4.1500000000000004</v>
      </c>
      <c r="M74" s="32"/>
    </row>
    <row r="75" spans="1:13" ht="12.75" customHeight="1" x14ac:dyDescent="0.25">
      <c r="A75" s="19"/>
      <c r="B75" s="20"/>
      <c r="C75" s="21"/>
      <c r="D75" s="54" t="s">
        <v>44</v>
      </c>
      <c r="E75" s="51" t="s">
        <v>83</v>
      </c>
      <c r="F75" s="52">
        <v>180</v>
      </c>
      <c r="G75" s="52">
        <v>0.9</v>
      </c>
      <c r="H75" s="52">
        <v>0</v>
      </c>
      <c r="I75" s="52">
        <v>43.02</v>
      </c>
      <c r="J75" s="52">
        <v>172.8</v>
      </c>
      <c r="K75" s="53">
        <v>486</v>
      </c>
      <c r="L75" s="52">
        <v>5.59</v>
      </c>
      <c r="M75" s="32"/>
    </row>
    <row r="76" spans="1:13" ht="12.75" customHeight="1" x14ac:dyDescent="0.25">
      <c r="A76" s="19"/>
      <c r="B76" s="20"/>
      <c r="C76" s="21"/>
      <c r="D76" s="54" t="s">
        <v>45</v>
      </c>
      <c r="E76" s="51" t="s">
        <v>33</v>
      </c>
      <c r="F76" s="52">
        <v>40</v>
      </c>
      <c r="G76" s="52">
        <v>3.24</v>
      </c>
      <c r="H76" s="52">
        <v>0.4</v>
      </c>
      <c r="I76" s="52">
        <v>19.52</v>
      </c>
      <c r="J76" s="52">
        <v>96.8</v>
      </c>
      <c r="K76" s="53">
        <v>573</v>
      </c>
      <c r="L76" s="52">
        <v>2.2000000000000002</v>
      </c>
      <c r="M76" s="32"/>
    </row>
    <row r="77" spans="1:13" ht="12.75" customHeight="1" x14ac:dyDescent="0.25">
      <c r="A77" s="19"/>
      <c r="B77" s="20"/>
      <c r="C77" s="21"/>
      <c r="D77" s="54" t="s">
        <v>53</v>
      </c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 t="s">
        <v>35</v>
      </c>
      <c r="F78" s="52">
        <v>148</v>
      </c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>
        <v>11.7</v>
      </c>
      <c r="M79" s="32"/>
    </row>
    <row r="80" spans="1:13" ht="12.75" customHeight="1" x14ac:dyDescent="0.25">
      <c r="A80" s="22"/>
      <c r="B80" s="23"/>
      <c r="C80" s="24"/>
      <c r="D80" s="55" t="s">
        <v>38</v>
      </c>
      <c r="E80" s="56"/>
      <c r="F80" s="57">
        <f>SUM(F71:F79)</f>
        <v>558</v>
      </c>
      <c r="G80" s="57">
        <f t="shared" ref="G80:J80" si="20">SUM(G71:G79)</f>
        <v>26.259999999999998</v>
      </c>
      <c r="H80" s="57">
        <f t="shared" si="20"/>
        <v>14.935</v>
      </c>
      <c r="I80" s="57">
        <f t="shared" si="20"/>
        <v>97.24</v>
      </c>
      <c r="J80" s="57">
        <f t="shared" si="20"/>
        <v>729.59999999999991</v>
      </c>
      <c r="K80" s="58"/>
      <c r="L80" s="57">
        <f>SUM(L71:L79)</f>
        <v>76.760000000000005</v>
      </c>
      <c r="M80" s="33"/>
    </row>
    <row r="81" spans="1:13" ht="15.75" customHeight="1" thickBot="1" x14ac:dyDescent="0.3">
      <c r="A81" s="34">
        <f t="shared" ref="A81:B81" si="21">A63</f>
        <v>1</v>
      </c>
      <c r="B81" s="35">
        <f t="shared" si="21"/>
        <v>4</v>
      </c>
      <c r="C81" s="67" t="s">
        <v>46</v>
      </c>
      <c r="D81" s="68"/>
      <c r="E81" s="36"/>
      <c r="F81" s="37">
        <f>SUM(F80,F70)</f>
        <v>1123</v>
      </c>
      <c r="G81" s="37">
        <f>SUM(G80,G70)</f>
        <v>47.61</v>
      </c>
      <c r="H81" s="37">
        <f>SUM(H80,H70)</f>
        <v>25.025000000000002</v>
      </c>
      <c r="I81" s="37">
        <f>SUM(I80,I70)</f>
        <v>174.51</v>
      </c>
      <c r="J81" s="37">
        <f>SUM(J80,J70)</f>
        <v>1313.08</v>
      </c>
      <c r="K81" s="37"/>
      <c r="L81" s="37">
        <f>SUM(L80,L70)</f>
        <v>153.52000000000001</v>
      </c>
      <c r="M81" s="38"/>
    </row>
    <row r="82" spans="1:13" ht="12.75" customHeight="1" x14ac:dyDescent="0.25">
      <c r="A82" s="16">
        <v>1</v>
      </c>
      <c r="B82" s="17">
        <v>5</v>
      </c>
      <c r="C82" s="18"/>
      <c r="D82" s="46" t="s">
        <v>27</v>
      </c>
      <c r="E82" s="47" t="s">
        <v>84</v>
      </c>
      <c r="F82" s="48" t="s">
        <v>60</v>
      </c>
      <c r="G82" s="48">
        <v>14.67</v>
      </c>
      <c r="H82" s="48">
        <v>6.11</v>
      </c>
      <c r="I82" s="48">
        <v>27.64</v>
      </c>
      <c r="J82" s="48">
        <v>224.35</v>
      </c>
      <c r="K82" s="49">
        <v>289</v>
      </c>
      <c r="L82" s="48">
        <v>44.42</v>
      </c>
      <c r="M82" s="32"/>
    </row>
    <row r="83" spans="1:13" ht="12.75" customHeight="1" x14ac:dyDescent="0.25">
      <c r="A83" s="19"/>
      <c r="B83" s="20"/>
      <c r="C83" s="21"/>
      <c r="D83" s="50"/>
      <c r="E83" s="51" t="s">
        <v>61</v>
      </c>
      <c r="F83" s="52">
        <v>40</v>
      </c>
      <c r="G83" s="52">
        <v>5.08</v>
      </c>
      <c r="H83" s="52">
        <v>4.3600000000000003</v>
      </c>
      <c r="I83" s="52">
        <v>0.28000000000000003</v>
      </c>
      <c r="J83" s="52">
        <v>62.8</v>
      </c>
      <c r="K83" s="53">
        <v>267</v>
      </c>
      <c r="L83" s="52">
        <v>10</v>
      </c>
      <c r="M83" s="32"/>
    </row>
    <row r="84" spans="1:13" ht="12.75" customHeight="1" x14ac:dyDescent="0.25">
      <c r="A84" s="19"/>
      <c r="B84" s="20"/>
      <c r="C84" s="21"/>
      <c r="D84" s="54" t="s">
        <v>30</v>
      </c>
      <c r="E84" s="51" t="s">
        <v>85</v>
      </c>
      <c r="F84" s="52">
        <v>200</v>
      </c>
      <c r="G84" s="52">
        <v>12</v>
      </c>
      <c r="H84" s="52">
        <v>9.6</v>
      </c>
      <c r="I84" s="52">
        <v>121.4</v>
      </c>
      <c r="J84" s="52">
        <v>217</v>
      </c>
      <c r="K84" s="53">
        <v>465</v>
      </c>
      <c r="L84" s="52">
        <v>3.47</v>
      </c>
      <c r="M84" s="32"/>
    </row>
    <row r="85" spans="1:13" ht="12.75" customHeight="1" x14ac:dyDescent="0.25">
      <c r="A85" s="19"/>
      <c r="B85" s="20"/>
      <c r="C85" s="21"/>
      <c r="D85" s="54" t="s">
        <v>32</v>
      </c>
      <c r="E85" s="51" t="s">
        <v>48</v>
      </c>
      <c r="F85" s="52">
        <v>30</v>
      </c>
      <c r="G85" s="52">
        <v>2.25</v>
      </c>
      <c r="H85" s="52">
        <v>0.87</v>
      </c>
      <c r="I85" s="52">
        <v>15.27</v>
      </c>
      <c r="J85" s="52">
        <v>79.2</v>
      </c>
      <c r="K85" s="53">
        <v>576</v>
      </c>
      <c r="L85" s="52">
        <v>2.2200000000000002</v>
      </c>
      <c r="M85" s="32"/>
    </row>
    <row r="86" spans="1:13" ht="12.75" customHeight="1" x14ac:dyDescent="0.25">
      <c r="A86" s="19"/>
      <c r="B86" s="20"/>
      <c r="C86" s="21"/>
      <c r="D86" s="54" t="s">
        <v>34</v>
      </c>
      <c r="E86" s="51" t="s">
        <v>86</v>
      </c>
      <c r="F86" s="52">
        <v>105</v>
      </c>
      <c r="G86" s="52">
        <v>0.44</v>
      </c>
      <c r="H86" s="52">
        <v>0.44</v>
      </c>
      <c r="I86" s="52">
        <v>10.68</v>
      </c>
      <c r="J86" s="52">
        <v>51.23</v>
      </c>
      <c r="K86" s="53">
        <v>82</v>
      </c>
      <c r="L86" s="52">
        <v>8.33</v>
      </c>
      <c r="M86" s="32"/>
    </row>
    <row r="87" spans="1:13" ht="12.75" customHeight="1" x14ac:dyDescent="0.25">
      <c r="A87" s="19"/>
      <c r="B87" s="20"/>
      <c r="C87" s="21"/>
      <c r="D87" s="50"/>
      <c r="E87" s="51" t="s">
        <v>50</v>
      </c>
      <c r="F87" s="52">
        <v>10</v>
      </c>
      <c r="G87" s="52">
        <v>0.1</v>
      </c>
      <c r="H87" s="52">
        <v>7.25</v>
      </c>
      <c r="I87" s="52">
        <v>0.14000000000000001</v>
      </c>
      <c r="J87" s="52">
        <v>66.2</v>
      </c>
      <c r="K87" s="53">
        <v>79</v>
      </c>
      <c r="L87" s="52">
        <v>8.32</v>
      </c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 t="s">
        <v>38</v>
      </c>
      <c r="E89" s="56"/>
      <c r="F89" s="57">
        <f>SUM(F82:F88)</f>
        <v>385</v>
      </c>
      <c r="G89" s="57">
        <f t="shared" ref="G89:J89" si="22">SUM(G82:G88)</f>
        <v>34.54</v>
      </c>
      <c r="H89" s="57">
        <f t="shared" si="22"/>
        <v>28.630000000000003</v>
      </c>
      <c r="I89" s="57">
        <f t="shared" si="22"/>
        <v>175.41</v>
      </c>
      <c r="J89" s="57">
        <f t="shared" si="22"/>
        <v>700.78000000000009</v>
      </c>
      <c r="K89" s="58"/>
      <c r="L89" s="57">
        <f t="shared" ref="L89" si="23">SUM(L82:L88)</f>
        <v>76.759999999999991</v>
      </c>
      <c r="M89" s="33"/>
    </row>
    <row r="90" spans="1:13" ht="12.75" customHeight="1" x14ac:dyDescent="0.25">
      <c r="A90" s="29">
        <f t="shared" ref="A90:B90" si="24">A82</f>
        <v>1</v>
      </c>
      <c r="B90" s="30">
        <f t="shared" si="24"/>
        <v>5</v>
      </c>
      <c r="C90" s="31"/>
      <c r="D90" s="54" t="s">
        <v>40</v>
      </c>
      <c r="E90" s="51" t="s">
        <v>66</v>
      </c>
      <c r="F90" s="52">
        <v>30</v>
      </c>
      <c r="G90" s="52">
        <v>0.33</v>
      </c>
      <c r="H90" s="52">
        <v>6.0000000000000001E-3</v>
      </c>
      <c r="I90" s="52">
        <v>1.1100000000000001</v>
      </c>
      <c r="J90" s="52">
        <v>6</v>
      </c>
      <c r="K90" s="53">
        <v>148</v>
      </c>
      <c r="L90" s="52">
        <v>5.97</v>
      </c>
      <c r="M90" s="32"/>
    </row>
    <row r="91" spans="1:13" ht="12.75" customHeight="1" x14ac:dyDescent="0.25">
      <c r="A91" s="19"/>
      <c r="B91" s="20"/>
      <c r="C91" s="21"/>
      <c r="D91" s="54" t="s">
        <v>41</v>
      </c>
      <c r="E91" s="51" t="s">
        <v>87</v>
      </c>
      <c r="F91" s="52">
        <v>200</v>
      </c>
      <c r="G91" s="52">
        <v>8.8000000000000007</v>
      </c>
      <c r="H91" s="52">
        <v>4.8</v>
      </c>
      <c r="I91" s="52">
        <v>17.8</v>
      </c>
      <c r="J91" s="52">
        <v>132</v>
      </c>
      <c r="K91" s="53">
        <v>127</v>
      </c>
      <c r="L91" s="52">
        <v>8.7200000000000006</v>
      </c>
      <c r="M91" s="32"/>
    </row>
    <row r="92" spans="1:13" ht="12.75" customHeight="1" x14ac:dyDescent="0.25">
      <c r="A92" s="19"/>
      <c r="B92" s="20"/>
      <c r="C92" s="21"/>
      <c r="D92" s="54" t="s">
        <v>42</v>
      </c>
      <c r="E92" s="51" t="s">
        <v>88</v>
      </c>
      <c r="F92" s="52">
        <v>60</v>
      </c>
      <c r="G92" s="52">
        <v>14.91</v>
      </c>
      <c r="H92" s="52">
        <v>7.7</v>
      </c>
      <c r="I92" s="52">
        <v>7.0000000000000007E-2</v>
      </c>
      <c r="J92" s="52">
        <v>129.5</v>
      </c>
      <c r="K92" s="53">
        <v>372</v>
      </c>
      <c r="L92" s="52">
        <v>25.4</v>
      </c>
      <c r="M92" s="32"/>
    </row>
    <row r="93" spans="1:13" ht="12.75" customHeight="1" x14ac:dyDescent="0.25">
      <c r="A93" s="19"/>
      <c r="B93" s="20"/>
      <c r="C93" s="21"/>
      <c r="D93" s="54" t="s">
        <v>43</v>
      </c>
      <c r="E93" s="51" t="s">
        <v>63</v>
      </c>
      <c r="F93" s="52">
        <v>150</v>
      </c>
      <c r="G93" s="52">
        <v>3.75</v>
      </c>
      <c r="H93" s="52">
        <v>6.3</v>
      </c>
      <c r="I93" s="52">
        <v>22.05</v>
      </c>
      <c r="J93" s="52">
        <v>159</v>
      </c>
      <c r="K93" s="53">
        <v>377</v>
      </c>
      <c r="L93" s="52">
        <v>11.37</v>
      </c>
      <c r="M93" s="32"/>
    </row>
    <row r="94" spans="1:13" ht="12.75" customHeight="1" x14ac:dyDescent="0.25">
      <c r="A94" s="19"/>
      <c r="B94" s="20"/>
      <c r="C94" s="21"/>
      <c r="D94" s="54" t="s">
        <v>44</v>
      </c>
      <c r="E94" s="51" t="s">
        <v>64</v>
      </c>
      <c r="F94" s="52">
        <v>180</v>
      </c>
      <c r="G94" s="52">
        <v>0.18</v>
      </c>
      <c r="H94" s="52">
        <v>0</v>
      </c>
      <c r="I94" s="52">
        <v>18</v>
      </c>
      <c r="J94" s="52">
        <v>73.8</v>
      </c>
      <c r="K94" s="53">
        <v>501</v>
      </c>
      <c r="L94" s="52">
        <v>14.04</v>
      </c>
      <c r="M94" s="32"/>
    </row>
    <row r="95" spans="1:13" ht="12.75" customHeight="1" x14ac:dyDescent="0.25">
      <c r="A95" s="19"/>
      <c r="B95" s="20"/>
      <c r="C95" s="21"/>
      <c r="D95" s="54" t="s">
        <v>45</v>
      </c>
      <c r="E95" s="51" t="s">
        <v>76</v>
      </c>
      <c r="F95" s="52">
        <v>40</v>
      </c>
      <c r="G95" s="52">
        <v>3.24</v>
      </c>
      <c r="H95" s="52">
        <v>0.4</v>
      </c>
      <c r="I95" s="52">
        <v>19.52</v>
      </c>
      <c r="J95" s="52">
        <v>96.8</v>
      </c>
      <c r="K95" s="53">
        <v>573</v>
      </c>
      <c r="L95" s="52">
        <v>2.2000000000000002</v>
      </c>
      <c r="M95" s="32"/>
    </row>
    <row r="96" spans="1:13" ht="12.75" customHeight="1" x14ac:dyDescent="0.25">
      <c r="A96" s="19"/>
      <c r="B96" s="20"/>
      <c r="C96" s="21"/>
      <c r="D96" s="54" t="s">
        <v>53</v>
      </c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 t="s">
        <v>35</v>
      </c>
      <c r="F97" s="52">
        <v>115</v>
      </c>
      <c r="G97" s="52">
        <v>1.8</v>
      </c>
      <c r="H97" s="52">
        <v>0.24</v>
      </c>
      <c r="I97" s="52">
        <v>26.26</v>
      </c>
      <c r="J97" s="52">
        <v>114</v>
      </c>
      <c r="K97" s="53">
        <v>82</v>
      </c>
      <c r="L97" s="52">
        <v>9.06</v>
      </c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 t="s">
        <v>38</v>
      </c>
      <c r="E99" s="56"/>
      <c r="F99" s="57">
        <f>SUM(F90:F98)</f>
        <v>775</v>
      </c>
      <c r="G99" s="57">
        <f t="shared" ref="G99:J99" si="25">SUM(G90:G98)</f>
        <v>33.01</v>
      </c>
      <c r="H99" s="57">
        <f t="shared" si="25"/>
        <v>19.445999999999998</v>
      </c>
      <c r="I99" s="57">
        <f t="shared" si="25"/>
        <v>104.81</v>
      </c>
      <c r="J99" s="57">
        <f t="shared" si="25"/>
        <v>711.1</v>
      </c>
      <c r="K99" s="58"/>
      <c r="L99" s="57">
        <f>SUM(L90:L98)</f>
        <v>76.760000000000005</v>
      </c>
      <c r="M99" s="33"/>
    </row>
    <row r="100" spans="1:13" ht="15.75" customHeight="1" thickBot="1" x14ac:dyDescent="0.3">
      <c r="A100" s="34">
        <f t="shared" ref="A100:B100" si="26">A82</f>
        <v>1</v>
      </c>
      <c r="B100" s="35">
        <f t="shared" si="26"/>
        <v>5</v>
      </c>
      <c r="C100" s="67" t="s">
        <v>46</v>
      </c>
      <c r="D100" s="68"/>
      <c r="E100" s="36"/>
      <c r="F100" s="37">
        <f>SUM(F99,F89)</f>
        <v>1160</v>
      </c>
      <c r="G100" s="37">
        <f>SUM(G99,G89)</f>
        <v>67.55</v>
      </c>
      <c r="H100" s="37">
        <f>SUM(H99,H89)</f>
        <v>48.076000000000001</v>
      </c>
      <c r="I100" s="37">
        <f>SUM(I99,I89)</f>
        <v>280.22000000000003</v>
      </c>
      <c r="J100" s="37">
        <f>SUM(J99,J89)</f>
        <v>1411.88</v>
      </c>
      <c r="K100" s="37"/>
      <c r="L100" s="37">
        <f>SUM(L99,L89)</f>
        <v>153.51999999999998</v>
      </c>
      <c r="M100" s="38"/>
    </row>
    <row r="101" spans="1:13" ht="12.75" customHeight="1" x14ac:dyDescent="0.25">
      <c r="A101" s="16">
        <v>2</v>
      </c>
      <c r="B101" s="17">
        <v>1</v>
      </c>
      <c r="C101" s="18"/>
      <c r="D101" s="46" t="s">
        <v>27</v>
      </c>
      <c r="E101" s="47" t="s">
        <v>89</v>
      </c>
      <c r="F101" s="48">
        <v>90</v>
      </c>
      <c r="G101" s="48">
        <v>12.17</v>
      </c>
      <c r="H101" s="48">
        <v>9.9</v>
      </c>
      <c r="I101" s="48">
        <v>0.09</v>
      </c>
      <c r="J101" s="48">
        <v>166.5</v>
      </c>
      <c r="K101" s="49">
        <v>366</v>
      </c>
      <c r="L101" s="48">
        <v>41.52</v>
      </c>
      <c r="M101" s="32"/>
    </row>
    <row r="102" spans="1:13" ht="12.75" customHeight="1" x14ac:dyDescent="0.25">
      <c r="A102" s="19"/>
      <c r="B102" s="20"/>
      <c r="C102" s="21"/>
      <c r="D102" s="50"/>
      <c r="E102" s="51" t="s">
        <v>67</v>
      </c>
      <c r="F102" s="52">
        <v>32</v>
      </c>
      <c r="G102" s="52">
        <v>1.2</v>
      </c>
      <c r="H102" s="52">
        <v>0.1</v>
      </c>
      <c r="I102" s="52">
        <v>2.0299999999999998</v>
      </c>
      <c r="J102" s="52">
        <v>13.08</v>
      </c>
      <c r="K102" s="53">
        <v>148</v>
      </c>
      <c r="L102" s="52">
        <v>6.44</v>
      </c>
      <c r="M102" s="32"/>
    </row>
    <row r="103" spans="1:13" ht="12.75" customHeight="1" x14ac:dyDescent="0.25">
      <c r="A103" s="19"/>
      <c r="B103" s="20"/>
      <c r="C103" s="21"/>
      <c r="D103" s="54" t="s">
        <v>30</v>
      </c>
      <c r="E103" s="51" t="s">
        <v>90</v>
      </c>
      <c r="F103" s="52">
        <v>200</v>
      </c>
      <c r="G103" s="52">
        <v>1.2</v>
      </c>
      <c r="H103" s="52">
        <v>0</v>
      </c>
      <c r="I103" s="52">
        <v>18</v>
      </c>
      <c r="J103" s="52">
        <v>78</v>
      </c>
      <c r="K103" s="53">
        <v>457</v>
      </c>
      <c r="L103" s="52">
        <v>3.47</v>
      </c>
      <c r="M103" s="32"/>
    </row>
    <row r="104" spans="1:13" ht="12.75" customHeight="1" x14ac:dyDescent="0.25">
      <c r="A104" s="19"/>
      <c r="B104" s="20"/>
      <c r="C104" s="21"/>
      <c r="D104" s="54" t="s">
        <v>32</v>
      </c>
      <c r="E104" s="51" t="s">
        <v>33</v>
      </c>
      <c r="F104" s="52">
        <v>30</v>
      </c>
      <c r="G104" s="52">
        <v>2.4300000000000002</v>
      </c>
      <c r="H104" s="52">
        <v>0.3</v>
      </c>
      <c r="I104" s="52">
        <v>14.64</v>
      </c>
      <c r="J104" s="52">
        <v>72.599999999999994</v>
      </c>
      <c r="K104" s="53">
        <v>573</v>
      </c>
      <c r="L104" s="52">
        <v>1.65</v>
      </c>
      <c r="M104" s="32"/>
    </row>
    <row r="105" spans="1:13" ht="12.75" customHeight="1" x14ac:dyDescent="0.25">
      <c r="A105" s="19"/>
      <c r="B105" s="20"/>
      <c r="C105" s="21"/>
      <c r="D105" s="54" t="s">
        <v>34</v>
      </c>
      <c r="E105" s="51" t="s">
        <v>35</v>
      </c>
      <c r="F105" s="52">
        <v>132</v>
      </c>
      <c r="G105" s="52">
        <v>0.46</v>
      </c>
      <c r="H105" s="52">
        <v>0.46</v>
      </c>
      <c r="I105" s="52">
        <v>11.27</v>
      </c>
      <c r="J105" s="52">
        <v>54.05</v>
      </c>
      <c r="K105" s="53">
        <v>82</v>
      </c>
      <c r="L105" s="52">
        <v>10.42</v>
      </c>
      <c r="M105" s="32"/>
    </row>
    <row r="106" spans="1:13" ht="12.75" customHeight="1" x14ac:dyDescent="0.25">
      <c r="A106" s="19"/>
      <c r="B106" s="20"/>
      <c r="C106" s="21"/>
      <c r="D106" s="50"/>
      <c r="E106" s="51" t="s">
        <v>91</v>
      </c>
      <c r="F106" s="52">
        <v>150</v>
      </c>
      <c r="G106" s="52">
        <v>4.8</v>
      </c>
      <c r="H106" s="52">
        <v>1.2</v>
      </c>
      <c r="I106" s="52">
        <v>25.65</v>
      </c>
      <c r="J106" s="52">
        <v>135</v>
      </c>
      <c r="K106" s="53">
        <v>213</v>
      </c>
      <c r="L106" s="52">
        <v>10.66</v>
      </c>
      <c r="M106" s="32"/>
    </row>
    <row r="107" spans="1:13" ht="12.75" customHeight="1" x14ac:dyDescent="0.25">
      <c r="A107" s="19"/>
      <c r="B107" s="20"/>
      <c r="C107" s="21"/>
      <c r="D107" s="50"/>
      <c r="E107" s="51" t="s">
        <v>37</v>
      </c>
      <c r="F107" s="52">
        <v>15</v>
      </c>
      <c r="G107" s="52">
        <v>0.38</v>
      </c>
      <c r="H107" s="52">
        <v>0</v>
      </c>
      <c r="I107" s="52">
        <v>3.27</v>
      </c>
      <c r="J107" s="52">
        <v>14.7</v>
      </c>
      <c r="K107" s="53">
        <v>419</v>
      </c>
      <c r="L107" s="52">
        <v>2.6</v>
      </c>
      <c r="M107" s="32"/>
    </row>
    <row r="108" spans="1:13" ht="12.75" customHeight="1" x14ac:dyDescent="0.25">
      <c r="A108" s="22"/>
      <c r="B108" s="23"/>
      <c r="C108" s="24"/>
      <c r="D108" s="55" t="s">
        <v>38</v>
      </c>
      <c r="E108" s="56"/>
      <c r="F108" s="57">
        <f>SUM(F101:F107)</f>
        <v>649</v>
      </c>
      <c r="G108" s="57">
        <f t="shared" ref="G108:J108" si="27">SUM(G101:G107)</f>
        <v>22.64</v>
      </c>
      <c r="H108" s="57">
        <f t="shared" si="27"/>
        <v>11.96</v>
      </c>
      <c r="I108" s="57">
        <f t="shared" si="27"/>
        <v>74.95</v>
      </c>
      <c r="J108" s="57">
        <f t="shared" si="27"/>
        <v>533.93000000000006</v>
      </c>
      <c r="K108" s="58"/>
      <c r="L108" s="57">
        <f t="shared" ref="L108" si="28">SUM(L101:L107)</f>
        <v>76.759999999999991</v>
      </c>
      <c r="M108" s="33"/>
    </row>
    <row r="109" spans="1:13" ht="12.75" customHeight="1" x14ac:dyDescent="0.25">
      <c r="A109" s="29">
        <f t="shared" ref="A109:B109" si="29">A101</f>
        <v>2</v>
      </c>
      <c r="B109" s="30">
        <f t="shared" si="29"/>
        <v>1</v>
      </c>
      <c r="C109" s="31"/>
      <c r="D109" s="54" t="s">
        <v>40</v>
      </c>
      <c r="E109" s="51" t="s">
        <v>37</v>
      </c>
      <c r="F109" s="52">
        <v>15</v>
      </c>
      <c r="G109" s="52">
        <v>0.38</v>
      </c>
      <c r="H109" s="52">
        <v>0</v>
      </c>
      <c r="I109" s="52">
        <v>3.27</v>
      </c>
      <c r="J109" s="52">
        <v>14.7</v>
      </c>
      <c r="K109" s="53">
        <v>419</v>
      </c>
      <c r="L109" s="52">
        <v>1.81</v>
      </c>
      <c r="M109" s="32"/>
    </row>
    <row r="110" spans="1:13" ht="12.75" customHeight="1" x14ac:dyDescent="0.25">
      <c r="A110" s="19"/>
      <c r="B110" s="20"/>
      <c r="C110" s="21"/>
      <c r="D110" s="54" t="s">
        <v>41</v>
      </c>
      <c r="E110" s="51" t="s">
        <v>92</v>
      </c>
      <c r="F110" s="52">
        <v>200</v>
      </c>
      <c r="G110" s="52">
        <v>2</v>
      </c>
      <c r="H110" s="52">
        <v>7.6</v>
      </c>
      <c r="I110" s="52">
        <v>4.2</v>
      </c>
      <c r="J110" s="52">
        <v>76</v>
      </c>
      <c r="K110" s="53">
        <v>104</v>
      </c>
      <c r="L110" s="52">
        <v>9.1999999999999993</v>
      </c>
      <c r="M110" s="32"/>
    </row>
    <row r="111" spans="1:13" ht="12.75" customHeight="1" x14ac:dyDescent="0.25">
      <c r="A111" s="19"/>
      <c r="B111" s="20"/>
      <c r="C111" s="21"/>
      <c r="D111" s="54" t="s">
        <v>42</v>
      </c>
      <c r="E111" s="51" t="s">
        <v>89</v>
      </c>
      <c r="F111" s="52">
        <v>85</v>
      </c>
      <c r="G111" s="52">
        <v>19.170000000000002</v>
      </c>
      <c r="H111" s="52">
        <v>9.9</v>
      </c>
      <c r="I111" s="52">
        <v>0.09</v>
      </c>
      <c r="J111" s="52">
        <v>166.5</v>
      </c>
      <c r="K111" s="53">
        <v>366</v>
      </c>
      <c r="L111" s="52">
        <v>41.52</v>
      </c>
      <c r="M111" s="32"/>
    </row>
    <row r="112" spans="1:13" ht="12.75" customHeight="1" x14ac:dyDescent="0.25">
      <c r="A112" s="19"/>
      <c r="B112" s="20"/>
      <c r="C112" s="21"/>
      <c r="D112" s="54" t="s">
        <v>43</v>
      </c>
      <c r="E112" s="51" t="s">
        <v>28</v>
      </c>
      <c r="F112" s="52">
        <v>150</v>
      </c>
      <c r="G112" s="52">
        <v>4.8</v>
      </c>
      <c r="H112" s="52">
        <v>1.2</v>
      </c>
      <c r="I112" s="52">
        <v>25.65</v>
      </c>
      <c r="J112" s="52">
        <v>135</v>
      </c>
      <c r="K112" s="53">
        <v>213</v>
      </c>
      <c r="L112" s="52">
        <v>10.66</v>
      </c>
      <c r="M112" s="32"/>
    </row>
    <row r="113" spans="1:13" ht="12.75" customHeight="1" x14ac:dyDescent="0.25">
      <c r="A113" s="19"/>
      <c r="B113" s="20"/>
      <c r="C113" s="21"/>
      <c r="D113" s="54" t="s">
        <v>44</v>
      </c>
      <c r="E113" s="51" t="s">
        <v>93</v>
      </c>
      <c r="F113" s="52">
        <v>200</v>
      </c>
      <c r="G113" s="52">
        <v>1.2</v>
      </c>
      <c r="H113" s="52">
        <v>0</v>
      </c>
      <c r="I113" s="52">
        <v>18</v>
      </c>
      <c r="J113" s="52">
        <v>78</v>
      </c>
      <c r="K113" s="53">
        <v>685</v>
      </c>
      <c r="L113" s="52">
        <v>3.47</v>
      </c>
      <c r="M113" s="32"/>
    </row>
    <row r="114" spans="1:13" ht="12.75" customHeight="1" x14ac:dyDescent="0.25">
      <c r="A114" s="19"/>
      <c r="B114" s="20"/>
      <c r="C114" s="21"/>
      <c r="D114" s="54" t="s">
        <v>45</v>
      </c>
      <c r="E114" s="51" t="s">
        <v>33</v>
      </c>
      <c r="F114" s="52">
        <v>40</v>
      </c>
      <c r="G114" s="52">
        <v>3.24</v>
      </c>
      <c r="H114" s="52">
        <v>0.4</v>
      </c>
      <c r="I114" s="52">
        <v>19.52</v>
      </c>
      <c r="J114" s="52">
        <v>96.8</v>
      </c>
      <c r="K114" s="53">
        <v>573</v>
      </c>
      <c r="L114" s="52">
        <v>2.2000000000000002</v>
      </c>
      <c r="M114" s="32"/>
    </row>
    <row r="115" spans="1:13" ht="12.75" customHeight="1" x14ac:dyDescent="0.25">
      <c r="A115" s="19"/>
      <c r="B115" s="20"/>
      <c r="C115" s="21"/>
      <c r="D115" s="54" t="s">
        <v>53</v>
      </c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 t="s">
        <v>35</v>
      </c>
      <c r="F116" s="52">
        <v>100</v>
      </c>
      <c r="G116" s="52">
        <v>0.48</v>
      </c>
      <c r="H116" s="52">
        <v>0.48</v>
      </c>
      <c r="I116" s="52">
        <v>11.86</v>
      </c>
      <c r="J116" s="52">
        <v>56.87</v>
      </c>
      <c r="K116" s="53">
        <v>82</v>
      </c>
      <c r="L116" s="52">
        <v>7.9</v>
      </c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 t="s">
        <v>38</v>
      </c>
      <c r="E118" s="56"/>
      <c r="F118" s="57">
        <f>SUM(F109:F117)</f>
        <v>790</v>
      </c>
      <c r="G118" s="57">
        <f t="shared" ref="G118:J118" si="30">SUM(G109:G117)</f>
        <v>31.27</v>
      </c>
      <c r="H118" s="57">
        <f t="shared" si="30"/>
        <v>19.579999999999998</v>
      </c>
      <c r="I118" s="57">
        <f t="shared" si="30"/>
        <v>82.59</v>
      </c>
      <c r="J118" s="57">
        <f t="shared" si="30"/>
        <v>623.87</v>
      </c>
      <c r="K118" s="58"/>
      <c r="L118" s="57">
        <f>SUM(L109:L117)</f>
        <v>76.760000000000005</v>
      </c>
      <c r="M118" s="33"/>
    </row>
    <row r="119" spans="1:13" ht="12.75" customHeight="1" thickBot="1" x14ac:dyDescent="0.3">
      <c r="A119" s="34">
        <f t="shared" ref="A119:B119" si="31">A101</f>
        <v>2</v>
      </c>
      <c r="B119" s="35">
        <f t="shared" si="31"/>
        <v>1</v>
      </c>
      <c r="C119" s="67" t="s">
        <v>46</v>
      </c>
      <c r="D119" s="68"/>
      <c r="E119" s="36"/>
      <c r="F119" s="37">
        <f>SUM(F118,F108)</f>
        <v>1439</v>
      </c>
      <c r="G119" s="37">
        <f>SUM(G118,G108)</f>
        <v>53.91</v>
      </c>
      <c r="H119" s="37">
        <f>SUM(H118,H108)</f>
        <v>31.54</v>
      </c>
      <c r="I119" s="37">
        <f>SUM(I118,I108)</f>
        <v>157.54000000000002</v>
      </c>
      <c r="J119" s="37">
        <f>SUM(J118,J108)</f>
        <v>1157.8000000000002</v>
      </c>
      <c r="K119" s="37"/>
      <c r="L119" s="37">
        <f>SUM(L118,L108)</f>
        <v>153.51999999999998</v>
      </c>
      <c r="M119" s="38"/>
    </row>
    <row r="120" spans="1:13" ht="12.75" customHeight="1" x14ac:dyDescent="0.25">
      <c r="A120" s="39">
        <v>2</v>
      </c>
      <c r="B120" s="20">
        <v>2</v>
      </c>
      <c r="C120" s="18"/>
      <c r="D120" s="46" t="s">
        <v>27</v>
      </c>
      <c r="E120" s="47" t="s">
        <v>65</v>
      </c>
      <c r="F120" s="48">
        <v>200</v>
      </c>
      <c r="G120" s="48">
        <v>8.4</v>
      </c>
      <c r="H120" s="48">
        <v>7.8</v>
      </c>
      <c r="I120" s="48">
        <v>23.4</v>
      </c>
      <c r="J120" s="48">
        <v>196</v>
      </c>
      <c r="K120" s="49">
        <v>212</v>
      </c>
      <c r="L120" s="48">
        <v>14.12</v>
      </c>
      <c r="M120" s="32"/>
    </row>
    <row r="121" spans="1:13" ht="12.75" customHeight="1" x14ac:dyDescent="0.25">
      <c r="A121" s="39"/>
      <c r="B121" s="20"/>
      <c r="C121" s="21"/>
      <c r="D121" s="50"/>
      <c r="E121" s="51" t="s">
        <v>50</v>
      </c>
      <c r="F121" s="52">
        <v>10</v>
      </c>
      <c r="G121" s="52">
        <v>0.15</v>
      </c>
      <c r="H121" s="52">
        <v>10.88</v>
      </c>
      <c r="I121" s="52">
        <v>0.21</v>
      </c>
      <c r="J121" s="52">
        <v>99.3</v>
      </c>
      <c r="K121" s="53">
        <v>79</v>
      </c>
      <c r="L121" s="52">
        <v>8.32</v>
      </c>
      <c r="M121" s="32"/>
    </row>
    <row r="122" spans="1:13" ht="12.75" customHeight="1" x14ac:dyDescent="0.25">
      <c r="A122" s="39"/>
      <c r="B122" s="20"/>
      <c r="C122" s="21"/>
      <c r="D122" s="54" t="s">
        <v>30</v>
      </c>
      <c r="E122" s="51" t="s">
        <v>94</v>
      </c>
      <c r="F122" s="52">
        <v>200</v>
      </c>
      <c r="G122" s="52">
        <v>1.2</v>
      </c>
      <c r="H122" s="52">
        <v>0.4</v>
      </c>
      <c r="I122" s="52">
        <v>18</v>
      </c>
      <c r="J122" s="52">
        <v>78</v>
      </c>
      <c r="K122" s="53">
        <v>460</v>
      </c>
      <c r="L122" s="52">
        <v>13.97</v>
      </c>
      <c r="M122" s="32"/>
    </row>
    <row r="123" spans="1:13" ht="12.75" customHeight="1" x14ac:dyDescent="0.25">
      <c r="A123" s="39"/>
      <c r="B123" s="20"/>
      <c r="C123" s="21"/>
      <c r="D123" s="54" t="s">
        <v>32</v>
      </c>
      <c r="E123" s="51" t="s">
        <v>48</v>
      </c>
      <c r="F123" s="52">
        <v>30</v>
      </c>
      <c r="G123" s="52">
        <v>2.78</v>
      </c>
      <c r="H123" s="52">
        <v>1.1499999999999999</v>
      </c>
      <c r="I123" s="52">
        <v>16.03</v>
      </c>
      <c r="J123" s="52">
        <v>82</v>
      </c>
      <c r="K123" s="53">
        <v>576</v>
      </c>
      <c r="L123" s="52">
        <v>2.2200000000000002</v>
      </c>
      <c r="M123" s="32"/>
    </row>
    <row r="124" spans="1:13" ht="12.75" customHeight="1" x14ac:dyDescent="0.25">
      <c r="A124" s="39"/>
      <c r="B124" s="20"/>
      <c r="C124" s="21"/>
      <c r="D124" s="54" t="s">
        <v>34</v>
      </c>
      <c r="E124" s="51" t="s">
        <v>49</v>
      </c>
      <c r="F124" s="52">
        <v>136</v>
      </c>
      <c r="G124" s="52">
        <v>0.62</v>
      </c>
      <c r="H124" s="52">
        <v>0.46</v>
      </c>
      <c r="I124" s="52">
        <v>16.79</v>
      </c>
      <c r="J124" s="52">
        <v>64.680000000000007</v>
      </c>
      <c r="K124" s="53">
        <v>82</v>
      </c>
      <c r="L124" s="52">
        <v>20.07</v>
      </c>
      <c r="M124" s="32"/>
    </row>
    <row r="125" spans="1:13" ht="12.75" customHeight="1" x14ac:dyDescent="0.25">
      <c r="A125" s="39"/>
      <c r="B125" s="20"/>
      <c r="C125" s="21"/>
      <c r="D125" s="50"/>
      <c r="E125" s="51" t="s">
        <v>95</v>
      </c>
      <c r="F125" s="52">
        <v>25</v>
      </c>
      <c r="G125" s="52">
        <v>5.2</v>
      </c>
      <c r="H125" s="52">
        <v>5.36</v>
      </c>
      <c r="I125" s="52">
        <v>0</v>
      </c>
      <c r="J125" s="52">
        <v>70.400000000000006</v>
      </c>
      <c r="K125" s="53">
        <v>75</v>
      </c>
      <c r="L125" s="52">
        <v>18.059999999999999</v>
      </c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 t="s">
        <v>38</v>
      </c>
      <c r="E127" s="56"/>
      <c r="F127" s="57">
        <f>SUM(F120:F126)</f>
        <v>601</v>
      </c>
      <c r="G127" s="57">
        <f t="shared" ref="G127:J127" si="32">SUM(G120:G126)</f>
        <v>18.349999999999998</v>
      </c>
      <c r="H127" s="57">
        <f t="shared" si="32"/>
        <v>26.049999999999997</v>
      </c>
      <c r="I127" s="57">
        <f t="shared" si="32"/>
        <v>74.430000000000007</v>
      </c>
      <c r="J127" s="57">
        <f t="shared" si="32"/>
        <v>590.38</v>
      </c>
      <c r="K127" s="58"/>
      <c r="L127" s="57">
        <f t="shared" ref="L127" si="33">SUM(L120:L126)</f>
        <v>76.759999999999991</v>
      </c>
      <c r="M127" s="33"/>
    </row>
    <row r="128" spans="1:13" ht="12.75" customHeight="1" x14ac:dyDescent="0.25">
      <c r="A128" s="30">
        <f t="shared" ref="A128:B128" si="34">A120</f>
        <v>2</v>
      </c>
      <c r="B128" s="30">
        <f t="shared" si="34"/>
        <v>2</v>
      </c>
      <c r="C128" s="31"/>
      <c r="D128" s="54" t="s">
        <v>40</v>
      </c>
      <c r="E128" s="51" t="s">
        <v>72</v>
      </c>
      <c r="F128" s="52">
        <v>60</v>
      </c>
      <c r="G128" s="52">
        <v>1.2</v>
      </c>
      <c r="H128" s="52">
        <v>0.1</v>
      </c>
      <c r="I128" s="52">
        <v>2.0299999999999998</v>
      </c>
      <c r="J128" s="52">
        <v>13.08</v>
      </c>
      <c r="K128" s="53">
        <v>148</v>
      </c>
      <c r="L128" s="52">
        <v>5.53</v>
      </c>
      <c r="M128" s="32"/>
    </row>
    <row r="129" spans="1:13" ht="12.75" customHeight="1" x14ac:dyDescent="0.25">
      <c r="A129" s="39"/>
      <c r="B129" s="20"/>
      <c r="C129" s="21"/>
      <c r="D129" s="54" t="s">
        <v>41</v>
      </c>
      <c r="E129" s="51" t="s">
        <v>51</v>
      </c>
      <c r="F129" s="52" t="s">
        <v>52</v>
      </c>
      <c r="G129" s="52">
        <v>2.94</v>
      </c>
      <c r="H129" s="52">
        <v>2.31</v>
      </c>
      <c r="I129" s="52">
        <v>14.02</v>
      </c>
      <c r="J129" s="52">
        <v>79</v>
      </c>
      <c r="K129" s="53">
        <v>112</v>
      </c>
      <c r="L129" s="52">
        <v>16.03</v>
      </c>
      <c r="M129" s="32"/>
    </row>
    <row r="130" spans="1:13" ht="12.75" customHeight="1" x14ac:dyDescent="0.25">
      <c r="A130" s="39"/>
      <c r="B130" s="20"/>
      <c r="C130" s="21"/>
      <c r="D130" s="54" t="s">
        <v>42</v>
      </c>
      <c r="E130" s="51" t="s">
        <v>96</v>
      </c>
      <c r="F130" s="52" t="s">
        <v>74</v>
      </c>
      <c r="G130" s="52">
        <v>4.1900000000000004</v>
      </c>
      <c r="H130" s="52">
        <v>5.74</v>
      </c>
      <c r="I130" s="52">
        <v>7.1</v>
      </c>
      <c r="J130" s="52">
        <v>96.12</v>
      </c>
      <c r="K130" s="53">
        <v>350</v>
      </c>
      <c r="L130" s="52">
        <v>28.12</v>
      </c>
      <c r="M130" s="32"/>
    </row>
    <row r="131" spans="1:13" ht="12.75" customHeight="1" x14ac:dyDescent="0.25">
      <c r="A131" s="39"/>
      <c r="B131" s="20"/>
      <c r="C131" s="21"/>
      <c r="D131" s="54" t="s">
        <v>43</v>
      </c>
      <c r="E131" s="51" t="s">
        <v>75</v>
      </c>
      <c r="F131" s="52">
        <v>100</v>
      </c>
      <c r="G131" s="52">
        <v>5.25</v>
      </c>
      <c r="H131" s="52">
        <v>0.6</v>
      </c>
      <c r="I131" s="52">
        <v>34.799999999999997</v>
      </c>
      <c r="J131" s="52">
        <v>168</v>
      </c>
      <c r="K131" s="53">
        <v>256</v>
      </c>
      <c r="L131" s="52">
        <v>5.91</v>
      </c>
      <c r="M131" s="32"/>
    </row>
    <row r="132" spans="1:13" ht="12.75" customHeight="1" x14ac:dyDescent="0.25">
      <c r="A132" s="39"/>
      <c r="B132" s="20"/>
      <c r="C132" s="21"/>
      <c r="D132" s="54" t="s">
        <v>44</v>
      </c>
      <c r="E132" s="51" t="s">
        <v>97</v>
      </c>
      <c r="F132" s="52">
        <v>200</v>
      </c>
      <c r="G132" s="52">
        <v>1.2</v>
      </c>
      <c r="H132" s="52">
        <v>0</v>
      </c>
      <c r="I132" s="52">
        <v>18</v>
      </c>
      <c r="J132" s="52">
        <v>78</v>
      </c>
      <c r="K132" s="53">
        <v>457</v>
      </c>
      <c r="L132" s="52">
        <v>1.97</v>
      </c>
      <c r="M132" s="32"/>
    </row>
    <row r="133" spans="1:13" ht="12.75" customHeight="1" x14ac:dyDescent="0.25">
      <c r="A133" s="39"/>
      <c r="B133" s="20"/>
      <c r="C133" s="21"/>
      <c r="D133" s="54" t="s">
        <v>45</v>
      </c>
      <c r="E133" s="51" t="s">
        <v>33</v>
      </c>
      <c r="F133" s="52">
        <v>40</v>
      </c>
      <c r="G133" s="52">
        <v>3.24</v>
      </c>
      <c r="H133" s="52">
        <v>0.4</v>
      </c>
      <c r="I133" s="52">
        <v>19.52</v>
      </c>
      <c r="J133" s="52">
        <v>96.8</v>
      </c>
      <c r="K133" s="53">
        <v>573</v>
      </c>
      <c r="L133" s="52">
        <v>2.2000000000000002</v>
      </c>
      <c r="M133" s="32"/>
    </row>
    <row r="134" spans="1:13" ht="12.75" customHeight="1" x14ac:dyDescent="0.25">
      <c r="A134" s="39"/>
      <c r="B134" s="20"/>
      <c r="C134" s="21"/>
      <c r="D134" s="54" t="s">
        <v>53</v>
      </c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 t="s">
        <v>49</v>
      </c>
      <c r="F135" s="52">
        <v>100</v>
      </c>
      <c r="G135" s="52">
        <v>0.49</v>
      </c>
      <c r="H135" s="52">
        <v>0.37</v>
      </c>
      <c r="I135" s="52">
        <v>13.41</v>
      </c>
      <c r="J135" s="52">
        <v>51.66</v>
      </c>
      <c r="K135" s="53">
        <v>82</v>
      </c>
      <c r="L135" s="52">
        <v>17</v>
      </c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 t="s">
        <v>38</v>
      </c>
      <c r="E137" s="56"/>
      <c r="F137" s="57">
        <f>SUM(F128:F136)</f>
        <v>500</v>
      </c>
      <c r="G137" s="57">
        <f t="shared" ref="G137:J137" si="35">SUM(G128:G136)</f>
        <v>18.509999999999998</v>
      </c>
      <c r="H137" s="57">
        <f t="shared" si="35"/>
        <v>9.52</v>
      </c>
      <c r="I137" s="57">
        <f t="shared" si="35"/>
        <v>108.87999999999998</v>
      </c>
      <c r="J137" s="57">
        <f t="shared" si="35"/>
        <v>582.66</v>
      </c>
      <c r="K137" s="58"/>
      <c r="L137" s="57">
        <f>SUM(L128:L136)</f>
        <v>76.760000000000005</v>
      </c>
      <c r="M137" s="33"/>
    </row>
    <row r="138" spans="1:13" ht="12.75" customHeight="1" thickBot="1" x14ac:dyDescent="0.3">
      <c r="A138" s="41">
        <f t="shared" ref="A138:B138" si="36">A120</f>
        <v>2</v>
      </c>
      <c r="B138" s="41">
        <f t="shared" si="36"/>
        <v>2</v>
      </c>
      <c r="C138" s="67" t="s">
        <v>46</v>
      </c>
      <c r="D138" s="68"/>
      <c r="E138" s="36"/>
      <c r="F138" s="37">
        <f>SUM(F137,F127)</f>
        <v>1101</v>
      </c>
      <c r="G138" s="37">
        <f>SUM(G137,G127)</f>
        <v>36.86</v>
      </c>
      <c r="H138" s="37">
        <f>SUM(H137,H127)</f>
        <v>35.569999999999993</v>
      </c>
      <c r="I138" s="37">
        <f>SUM(I137,I127)</f>
        <v>183.31</v>
      </c>
      <c r="J138" s="37">
        <f>SUM(J137,J127)</f>
        <v>1173.04</v>
      </c>
      <c r="K138" s="37"/>
      <c r="L138" s="37">
        <f>SUM(L137,L127)</f>
        <v>153.51999999999998</v>
      </c>
      <c r="M138" s="38"/>
    </row>
    <row r="139" spans="1:13" ht="12.75" customHeight="1" x14ac:dyDescent="0.25">
      <c r="A139" s="16">
        <v>2</v>
      </c>
      <c r="B139" s="17">
        <v>3</v>
      </c>
      <c r="C139" s="18"/>
      <c r="D139" s="46" t="s">
        <v>27</v>
      </c>
      <c r="E139" s="47" t="s">
        <v>54</v>
      </c>
      <c r="F139" s="48" t="s">
        <v>55</v>
      </c>
      <c r="G139" s="48">
        <v>13.5</v>
      </c>
      <c r="H139" s="48">
        <v>10.199999999999999</v>
      </c>
      <c r="I139" s="48">
        <v>23.35</v>
      </c>
      <c r="J139" s="48">
        <v>246</v>
      </c>
      <c r="K139" s="49">
        <v>375</v>
      </c>
      <c r="L139" s="48">
        <v>58.22</v>
      </c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 t="s">
        <v>30</v>
      </c>
      <c r="E141" s="51" t="s">
        <v>31</v>
      </c>
      <c r="F141" s="52">
        <v>200</v>
      </c>
      <c r="G141" s="52">
        <v>1.2</v>
      </c>
      <c r="H141" s="52">
        <v>0</v>
      </c>
      <c r="I141" s="52">
        <v>18</v>
      </c>
      <c r="J141" s="52">
        <v>78</v>
      </c>
      <c r="K141" s="53">
        <v>457</v>
      </c>
      <c r="L141" s="52">
        <v>1.97</v>
      </c>
      <c r="M141" s="32"/>
    </row>
    <row r="142" spans="1:13" ht="15.75" customHeight="1" x14ac:dyDescent="0.25">
      <c r="A142" s="19"/>
      <c r="B142" s="20"/>
      <c r="C142" s="21"/>
      <c r="D142" s="54" t="s">
        <v>32</v>
      </c>
      <c r="E142" s="51" t="s">
        <v>33</v>
      </c>
      <c r="F142" s="52">
        <v>30</v>
      </c>
      <c r="G142" s="52">
        <v>2.4300000000000002</v>
      </c>
      <c r="H142" s="52">
        <v>0.3</v>
      </c>
      <c r="I142" s="52">
        <v>14.64</v>
      </c>
      <c r="J142" s="52">
        <v>72.599999999999994</v>
      </c>
      <c r="K142" s="53">
        <v>573</v>
      </c>
      <c r="L142" s="52">
        <v>1.65</v>
      </c>
      <c r="M142" s="32"/>
    </row>
    <row r="143" spans="1:13" ht="12.75" customHeight="1" x14ac:dyDescent="0.25">
      <c r="A143" s="19"/>
      <c r="B143" s="20"/>
      <c r="C143" s="21"/>
      <c r="D143" s="54" t="s">
        <v>34</v>
      </c>
      <c r="E143" s="51" t="s">
        <v>35</v>
      </c>
      <c r="F143" s="52">
        <v>113</v>
      </c>
      <c r="G143" s="52">
        <v>0.94</v>
      </c>
      <c r="H143" s="52">
        <v>0.35</v>
      </c>
      <c r="I143" s="52">
        <v>11.23</v>
      </c>
      <c r="J143" s="52">
        <v>49.14</v>
      </c>
      <c r="K143" s="53">
        <v>82</v>
      </c>
      <c r="L143" s="52">
        <v>8.92</v>
      </c>
      <c r="M143" s="32"/>
    </row>
    <row r="144" spans="1:13" ht="12.75" customHeight="1" x14ac:dyDescent="0.25">
      <c r="A144" s="19"/>
      <c r="B144" s="20"/>
      <c r="C144" s="21"/>
      <c r="D144" s="50"/>
      <c r="E144" s="51" t="s">
        <v>81</v>
      </c>
      <c r="F144" s="52">
        <v>60</v>
      </c>
      <c r="G144" s="52">
        <v>1.2</v>
      </c>
      <c r="H144" s="52">
        <v>0.1</v>
      </c>
      <c r="I144" s="52">
        <v>2.0299999999999998</v>
      </c>
      <c r="J144" s="52">
        <v>13.08</v>
      </c>
      <c r="K144" s="53">
        <v>148</v>
      </c>
      <c r="L144" s="52">
        <v>6</v>
      </c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 t="s">
        <v>38</v>
      </c>
      <c r="E146" s="56"/>
      <c r="F146" s="57">
        <f>SUM(F139:F145)</f>
        <v>403</v>
      </c>
      <c r="G146" s="57">
        <f t="shared" ref="G146:J146" si="37">SUM(G139:G145)</f>
        <v>19.27</v>
      </c>
      <c r="H146" s="57">
        <f t="shared" si="37"/>
        <v>10.95</v>
      </c>
      <c r="I146" s="57">
        <f t="shared" si="37"/>
        <v>69.25</v>
      </c>
      <c r="J146" s="57">
        <f t="shared" si="37"/>
        <v>458.82</v>
      </c>
      <c r="K146" s="58"/>
      <c r="L146" s="57">
        <f t="shared" ref="L146" si="38">SUM(L139:L145)</f>
        <v>76.759999999999991</v>
      </c>
      <c r="M146" s="33"/>
    </row>
    <row r="147" spans="1:13" ht="12.75" customHeight="1" x14ac:dyDescent="0.25">
      <c r="A147" s="29">
        <f t="shared" ref="A147:B147" si="39">A139</f>
        <v>2</v>
      </c>
      <c r="B147" s="30">
        <f t="shared" si="39"/>
        <v>3</v>
      </c>
      <c r="C147" s="31"/>
      <c r="D147" s="54" t="s">
        <v>40</v>
      </c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 t="s">
        <v>41</v>
      </c>
      <c r="E148" s="51" t="s">
        <v>56</v>
      </c>
      <c r="F148" s="52">
        <v>200</v>
      </c>
      <c r="G148" s="52">
        <v>10.199999999999999</v>
      </c>
      <c r="H148" s="52">
        <v>8.1999999999999993</v>
      </c>
      <c r="I148" s="52">
        <v>6.2</v>
      </c>
      <c r="J148" s="52">
        <v>138</v>
      </c>
      <c r="K148" s="53">
        <v>128</v>
      </c>
      <c r="L148" s="52">
        <v>6.53</v>
      </c>
      <c r="M148" s="32"/>
    </row>
    <row r="149" spans="1:13" ht="12.75" customHeight="1" x14ac:dyDescent="0.25">
      <c r="A149" s="19"/>
      <c r="B149" s="20"/>
      <c r="C149" s="21"/>
      <c r="D149" s="54" t="s">
        <v>42</v>
      </c>
      <c r="E149" s="51" t="s">
        <v>54</v>
      </c>
      <c r="F149" s="52" t="s">
        <v>55</v>
      </c>
      <c r="G149" s="52">
        <v>13.5</v>
      </c>
      <c r="H149" s="52">
        <v>10.199999999999999</v>
      </c>
      <c r="I149" s="52">
        <v>25.35</v>
      </c>
      <c r="J149" s="52">
        <v>246</v>
      </c>
      <c r="K149" s="53">
        <v>375</v>
      </c>
      <c r="L149" s="52">
        <v>58.22</v>
      </c>
      <c r="M149" s="32"/>
    </row>
    <row r="150" spans="1:13" ht="12.75" customHeight="1" x14ac:dyDescent="0.25">
      <c r="A150" s="19"/>
      <c r="B150" s="20"/>
      <c r="C150" s="21"/>
      <c r="D150" s="54" t="s">
        <v>43</v>
      </c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 t="s">
        <v>44</v>
      </c>
      <c r="E151" s="51" t="s">
        <v>31</v>
      </c>
      <c r="F151" s="52">
        <v>200</v>
      </c>
      <c r="G151" s="52">
        <v>1.2</v>
      </c>
      <c r="H151" s="52">
        <v>0</v>
      </c>
      <c r="I151" s="52">
        <v>18</v>
      </c>
      <c r="J151" s="52">
        <v>78</v>
      </c>
      <c r="K151" s="53">
        <v>457</v>
      </c>
      <c r="L151" s="52">
        <v>1.97</v>
      </c>
      <c r="M151" s="32"/>
    </row>
    <row r="152" spans="1:13" ht="12.75" customHeight="1" x14ac:dyDescent="0.25">
      <c r="A152" s="19"/>
      <c r="B152" s="20"/>
      <c r="C152" s="21"/>
      <c r="D152" s="54" t="s">
        <v>45</v>
      </c>
      <c r="E152" s="51" t="s">
        <v>98</v>
      </c>
      <c r="F152" s="52">
        <v>40</v>
      </c>
      <c r="G152" s="52">
        <v>3.24</v>
      </c>
      <c r="H152" s="52">
        <v>0.4</v>
      </c>
      <c r="I152" s="52">
        <v>19.52</v>
      </c>
      <c r="J152" s="52">
        <v>96.8</v>
      </c>
      <c r="K152" s="53">
        <v>573</v>
      </c>
      <c r="L152" s="52">
        <v>1.97</v>
      </c>
      <c r="M152" s="32"/>
    </row>
    <row r="153" spans="1:13" ht="12.75" customHeight="1" x14ac:dyDescent="0.25">
      <c r="A153" s="19"/>
      <c r="B153" s="20"/>
      <c r="C153" s="21"/>
      <c r="D153" s="54" t="s">
        <v>53</v>
      </c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 t="s">
        <v>35</v>
      </c>
      <c r="F154" s="52">
        <v>100</v>
      </c>
      <c r="G154" s="52">
        <v>0.8</v>
      </c>
      <c r="H154" s="52">
        <v>0.3</v>
      </c>
      <c r="I154" s="52">
        <v>9.6</v>
      </c>
      <c r="J154" s="52">
        <v>42</v>
      </c>
      <c r="K154" s="53">
        <v>82</v>
      </c>
      <c r="L154" s="52">
        <v>7.84</v>
      </c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 t="s">
        <v>38</v>
      </c>
      <c r="E156" s="56"/>
      <c r="F156" s="57">
        <f>SUM(F147:F155)</f>
        <v>540</v>
      </c>
      <c r="G156" s="57">
        <f t="shared" ref="G156:J156" si="40">SUM(G147:G155)</f>
        <v>28.94</v>
      </c>
      <c r="H156" s="57">
        <f t="shared" si="40"/>
        <v>19.099999999999998</v>
      </c>
      <c r="I156" s="57">
        <f t="shared" si="40"/>
        <v>78.669999999999987</v>
      </c>
      <c r="J156" s="57">
        <f t="shared" si="40"/>
        <v>600.79999999999995</v>
      </c>
      <c r="K156" s="58"/>
      <c r="L156" s="57">
        <f>SUM(L148:L155)</f>
        <v>76.53</v>
      </c>
      <c r="M156" s="33"/>
    </row>
    <row r="157" spans="1:13" ht="12.75" customHeight="1" thickBot="1" x14ac:dyDescent="0.3">
      <c r="A157" s="34">
        <f t="shared" ref="A157:B157" si="41">A139</f>
        <v>2</v>
      </c>
      <c r="B157" s="35">
        <f t="shared" si="41"/>
        <v>3</v>
      </c>
      <c r="C157" s="67" t="s">
        <v>46</v>
      </c>
      <c r="D157" s="68"/>
      <c r="E157" s="36"/>
      <c r="F157" s="37">
        <f>SUM(F156,F146)</f>
        <v>943</v>
      </c>
      <c r="G157" s="37">
        <f>SUM(G156,G146)</f>
        <v>48.21</v>
      </c>
      <c r="H157" s="37">
        <f>SUM(H156,H146)</f>
        <v>30.049999999999997</v>
      </c>
      <c r="I157" s="37">
        <f>SUM(I156,I146)</f>
        <v>147.91999999999999</v>
      </c>
      <c r="J157" s="37">
        <f>SUM(J156,J146)</f>
        <v>1059.6199999999999</v>
      </c>
      <c r="K157" s="37"/>
      <c r="L157" s="37">
        <f>SUM(L156,L146)</f>
        <v>153.29</v>
      </c>
      <c r="M157" s="38"/>
    </row>
    <row r="158" spans="1:13" ht="12.75" customHeight="1" x14ac:dyDescent="0.25">
      <c r="A158" s="16">
        <v>2</v>
      </c>
      <c r="B158" s="17">
        <v>4</v>
      </c>
      <c r="C158" s="18"/>
      <c r="D158" s="46" t="s">
        <v>27</v>
      </c>
      <c r="E158" s="47" t="s">
        <v>99</v>
      </c>
      <c r="F158" s="48">
        <v>90</v>
      </c>
      <c r="G158" s="48">
        <v>8.64</v>
      </c>
      <c r="H158" s="48">
        <v>13.86</v>
      </c>
      <c r="I158" s="48">
        <v>1.71</v>
      </c>
      <c r="J158" s="48">
        <v>165.6</v>
      </c>
      <c r="K158" s="49">
        <v>268</v>
      </c>
      <c r="L158" s="48">
        <v>32.85</v>
      </c>
      <c r="M158" s="32"/>
    </row>
    <row r="159" spans="1:13" ht="12.75" customHeight="1" x14ac:dyDescent="0.25">
      <c r="A159" s="19"/>
      <c r="B159" s="20"/>
      <c r="C159" s="21"/>
      <c r="D159" s="50"/>
      <c r="E159" s="51" t="s">
        <v>66</v>
      </c>
      <c r="F159" s="52">
        <v>30</v>
      </c>
      <c r="G159" s="52">
        <v>0.66</v>
      </c>
      <c r="H159" s="52">
        <v>0.12</v>
      </c>
      <c r="I159" s="52">
        <v>2.2200000000000002</v>
      </c>
      <c r="J159" s="52">
        <v>12</v>
      </c>
      <c r="K159" s="53">
        <v>148</v>
      </c>
      <c r="L159" s="52">
        <v>2.97</v>
      </c>
      <c r="M159" s="32"/>
    </row>
    <row r="160" spans="1:13" ht="12.75" customHeight="1" x14ac:dyDescent="0.25">
      <c r="A160" s="19"/>
      <c r="B160" s="20"/>
      <c r="C160" s="21"/>
      <c r="D160" s="54" t="s">
        <v>30</v>
      </c>
      <c r="E160" s="51" t="s">
        <v>31</v>
      </c>
      <c r="F160" s="52">
        <v>200</v>
      </c>
      <c r="G160" s="52">
        <v>1.2</v>
      </c>
      <c r="H160" s="52">
        <v>0</v>
      </c>
      <c r="I160" s="52">
        <v>18</v>
      </c>
      <c r="J160" s="52">
        <v>78</v>
      </c>
      <c r="K160" s="53">
        <v>457</v>
      </c>
      <c r="L160" s="52">
        <v>1.97</v>
      </c>
      <c r="M160" s="32"/>
    </row>
    <row r="161" spans="1:13" ht="12.75" customHeight="1" x14ac:dyDescent="0.25">
      <c r="A161" s="19"/>
      <c r="B161" s="20"/>
      <c r="C161" s="21"/>
      <c r="D161" s="54" t="s">
        <v>32</v>
      </c>
      <c r="E161" s="51" t="s">
        <v>33</v>
      </c>
      <c r="F161" s="52">
        <v>30</v>
      </c>
      <c r="G161" s="52">
        <v>2.4300000000000002</v>
      </c>
      <c r="H161" s="52">
        <v>0.3</v>
      </c>
      <c r="I161" s="52">
        <v>14.64</v>
      </c>
      <c r="J161" s="52">
        <v>72.599999999999994</v>
      </c>
      <c r="K161" s="53">
        <v>573</v>
      </c>
      <c r="L161" s="52">
        <v>1.65</v>
      </c>
      <c r="M161" s="32"/>
    </row>
    <row r="162" spans="1:13" ht="12.75" customHeight="1" x14ac:dyDescent="0.25">
      <c r="A162" s="19"/>
      <c r="B162" s="20"/>
      <c r="C162" s="21"/>
      <c r="D162" s="54" t="s">
        <v>34</v>
      </c>
      <c r="E162" s="51" t="s">
        <v>49</v>
      </c>
      <c r="F162" s="52">
        <v>105</v>
      </c>
      <c r="G162" s="52">
        <v>0.4</v>
      </c>
      <c r="H162" s="52">
        <v>0.3</v>
      </c>
      <c r="I162" s="52">
        <v>9.9</v>
      </c>
      <c r="J162" s="52">
        <v>42</v>
      </c>
      <c r="K162" s="53">
        <v>75</v>
      </c>
      <c r="L162" s="52">
        <v>17.920000000000002</v>
      </c>
      <c r="M162" s="32"/>
    </row>
    <row r="163" spans="1:13" ht="12.75" customHeight="1" x14ac:dyDescent="0.25">
      <c r="A163" s="19"/>
      <c r="B163" s="20"/>
      <c r="C163" s="21"/>
      <c r="D163" s="50"/>
      <c r="E163" s="51" t="s">
        <v>100</v>
      </c>
      <c r="F163" s="52">
        <v>60</v>
      </c>
      <c r="G163" s="52">
        <v>5.2</v>
      </c>
      <c r="H163" s="52">
        <v>10.050000000000001</v>
      </c>
      <c r="I163" s="52">
        <v>0.4</v>
      </c>
      <c r="J163" s="52">
        <v>113</v>
      </c>
      <c r="K163" s="53">
        <v>353</v>
      </c>
      <c r="L163" s="52">
        <v>19.399999999999999</v>
      </c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 t="s">
        <v>38</v>
      </c>
      <c r="E165" s="56"/>
      <c r="F165" s="57">
        <f>SUM(F158:F164)</f>
        <v>515</v>
      </c>
      <c r="G165" s="57">
        <f t="shared" ref="G165:J165" si="42">SUM(G158:G164)</f>
        <v>18.53</v>
      </c>
      <c r="H165" s="57">
        <f t="shared" si="42"/>
        <v>24.630000000000003</v>
      </c>
      <c r="I165" s="57">
        <f t="shared" si="42"/>
        <v>46.87</v>
      </c>
      <c r="J165" s="57">
        <f t="shared" si="42"/>
        <v>483.2</v>
      </c>
      <c r="K165" s="58"/>
      <c r="L165" s="57">
        <f t="shared" ref="L165" si="43">SUM(L158:L164)</f>
        <v>76.759999999999991</v>
      </c>
      <c r="M165" s="33"/>
    </row>
    <row r="166" spans="1:13" ht="12.75" customHeight="1" x14ac:dyDescent="0.25">
      <c r="A166" s="29">
        <f t="shared" ref="A166:B166" si="44">A158</f>
        <v>2</v>
      </c>
      <c r="B166" s="30">
        <f t="shared" si="44"/>
        <v>4</v>
      </c>
      <c r="C166" s="31"/>
      <c r="D166" s="54" t="s">
        <v>40</v>
      </c>
      <c r="E166" s="51" t="s">
        <v>72</v>
      </c>
      <c r="F166" s="52">
        <v>60</v>
      </c>
      <c r="G166" s="52">
        <v>0.42</v>
      </c>
      <c r="H166" s="52">
        <v>0.05</v>
      </c>
      <c r="I166" s="52">
        <v>1.46</v>
      </c>
      <c r="J166" s="52">
        <v>7.8</v>
      </c>
      <c r="K166" s="53">
        <v>148</v>
      </c>
      <c r="L166" s="52">
        <v>5.69</v>
      </c>
      <c r="M166" s="32"/>
    </row>
    <row r="167" spans="1:13" ht="12.75" customHeight="1" x14ac:dyDescent="0.25">
      <c r="A167" s="19"/>
      <c r="B167" s="20"/>
      <c r="C167" s="21"/>
      <c r="D167" s="54" t="s">
        <v>41</v>
      </c>
      <c r="E167" s="51" t="s">
        <v>101</v>
      </c>
      <c r="F167" s="52" t="s">
        <v>58</v>
      </c>
      <c r="G167" s="52">
        <v>4.5999999999999996</v>
      </c>
      <c r="H167" s="52">
        <v>5.2</v>
      </c>
      <c r="I167" s="52">
        <v>5.4</v>
      </c>
      <c r="J167" s="52">
        <v>84</v>
      </c>
      <c r="K167" s="53">
        <v>123</v>
      </c>
      <c r="L167" s="52">
        <v>15.38</v>
      </c>
      <c r="M167" s="32"/>
    </row>
    <row r="168" spans="1:13" ht="12.75" customHeight="1" x14ac:dyDescent="0.25">
      <c r="A168" s="19"/>
      <c r="B168" s="20"/>
      <c r="C168" s="21"/>
      <c r="D168" s="54" t="s">
        <v>42</v>
      </c>
      <c r="E168" s="51" t="s">
        <v>57</v>
      </c>
      <c r="F168" s="52">
        <v>60</v>
      </c>
      <c r="G168" s="52">
        <v>12.6</v>
      </c>
      <c r="H168" s="52">
        <v>8.2799999999999994</v>
      </c>
      <c r="I168" s="52">
        <v>2.34</v>
      </c>
      <c r="J168" s="52">
        <v>133.19999999999999</v>
      </c>
      <c r="K168" s="53">
        <v>327</v>
      </c>
      <c r="L168" s="52">
        <v>34.770000000000003</v>
      </c>
      <c r="M168" s="32"/>
    </row>
    <row r="169" spans="1:13" ht="12.75" customHeight="1" x14ac:dyDescent="0.25">
      <c r="A169" s="19"/>
      <c r="B169" s="20"/>
      <c r="C169" s="21"/>
      <c r="D169" s="54" t="s">
        <v>43</v>
      </c>
      <c r="E169" s="51" t="s">
        <v>59</v>
      </c>
      <c r="F169" s="52">
        <v>100</v>
      </c>
      <c r="G169" s="52">
        <v>4.5</v>
      </c>
      <c r="H169" s="52">
        <v>1.05</v>
      </c>
      <c r="I169" s="52">
        <v>25.5</v>
      </c>
      <c r="J169" s="52">
        <v>235</v>
      </c>
      <c r="K169" s="53">
        <v>206</v>
      </c>
      <c r="L169" s="52">
        <v>4.1500000000000004</v>
      </c>
      <c r="M169" s="32"/>
    </row>
    <row r="170" spans="1:13" ht="12.75" customHeight="1" x14ac:dyDescent="0.25">
      <c r="A170" s="19"/>
      <c r="B170" s="20"/>
      <c r="C170" s="21"/>
      <c r="D170" s="54" t="s">
        <v>44</v>
      </c>
      <c r="E170" s="51" t="s">
        <v>83</v>
      </c>
      <c r="F170" s="52">
        <v>200</v>
      </c>
      <c r="G170" s="52">
        <v>0.9</v>
      </c>
      <c r="H170" s="52">
        <v>0</v>
      </c>
      <c r="I170" s="52">
        <v>43.02</v>
      </c>
      <c r="J170" s="52">
        <v>172.8</v>
      </c>
      <c r="K170" s="53">
        <v>486</v>
      </c>
      <c r="L170" s="52">
        <v>6.22</v>
      </c>
      <c r="M170" s="32"/>
    </row>
    <row r="171" spans="1:13" ht="12.75" customHeight="1" x14ac:dyDescent="0.25">
      <c r="A171" s="19"/>
      <c r="B171" s="20"/>
      <c r="C171" s="21"/>
      <c r="D171" s="54" t="s">
        <v>45</v>
      </c>
      <c r="E171" s="51" t="s">
        <v>33</v>
      </c>
      <c r="F171" s="52">
        <v>40</v>
      </c>
      <c r="G171" s="52">
        <v>3.24</v>
      </c>
      <c r="H171" s="52">
        <v>0.4</v>
      </c>
      <c r="I171" s="52">
        <v>19.52</v>
      </c>
      <c r="J171" s="52">
        <v>96.8</v>
      </c>
      <c r="K171" s="53">
        <v>573</v>
      </c>
      <c r="L171" s="52">
        <v>2.2000000000000002</v>
      </c>
      <c r="M171" s="32"/>
    </row>
    <row r="172" spans="1:13" ht="12.75" customHeight="1" x14ac:dyDescent="0.25">
      <c r="A172" s="19"/>
      <c r="B172" s="20"/>
      <c r="C172" s="21"/>
      <c r="D172" s="54" t="s">
        <v>53</v>
      </c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 t="s">
        <v>35</v>
      </c>
      <c r="F173" s="52">
        <v>106</v>
      </c>
      <c r="G173" s="52">
        <v>0.8</v>
      </c>
      <c r="H173" s="52">
        <v>0.3</v>
      </c>
      <c r="I173" s="52">
        <v>9.6</v>
      </c>
      <c r="J173" s="52">
        <v>42</v>
      </c>
      <c r="K173" s="53">
        <v>82</v>
      </c>
      <c r="L173" s="52">
        <v>8.35</v>
      </c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 t="s">
        <v>38</v>
      </c>
      <c r="E175" s="56"/>
      <c r="F175" s="57">
        <f>SUM(F166:F174)</f>
        <v>566</v>
      </c>
      <c r="G175" s="57">
        <f t="shared" ref="G175:J175" si="45">SUM(G166:G174)</f>
        <v>27.06</v>
      </c>
      <c r="H175" s="57">
        <f t="shared" si="45"/>
        <v>15.280000000000001</v>
      </c>
      <c r="I175" s="57">
        <f t="shared" si="45"/>
        <v>106.83999999999999</v>
      </c>
      <c r="J175" s="57">
        <f t="shared" si="45"/>
        <v>771.59999999999991</v>
      </c>
      <c r="K175" s="58"/>
      <c r="L175" s="57">
        <f>SUM(L166:L174)</f>
        <v>76.760000000000005</v>
      </c>
      <c r="M175" s="33"/>
    </row>
    <row r="176" spans="1:13" ht="12.75" customHeight="1" thickBot="1" x14ac:dyDescent="0.3">
      <c r="A176" s="34">
        <f t="shared" ref="A176:B176" si="46">A158</f>
        <v>2</v>
      </c>
      <c r="B176" s="35">
        <f t="shared" si="46"/>
        <v>4</v>
      </c>
      <c r="C176" s="67" t="s">
        <v>46</v>
      </c>
      <c r="D176" s="68"/>
      <c r="E176" s="36"/>
      <c r="F176" s="37">
        <f>SUM(F175,F165)</f>
        <v>1081</v>
      </c>
      <c r="G176" s="37">
        <f>SUM(G175,G165)</f>
        <v>45.59</v>
      </c>
      <c r="H176" s="37">
        <f>SUM(H175,H165)</f>
        <v>39.910000000000004</v>
      </c>
      <c r="I176" s="37">
        <f>SUM(I175,I165)</f>
        <v>153.70999999999998</v>
      </c>
      <c r="J176" s="37">
        <f>SUM(J175,J165)</f>
        <v>1254.8</v>
      </c>
      <c r="K176" s="37"/>
      <c r="L176" s="37">
        <f>SUM(L175,L165)</f>
        <v>153.51999999999998</v>
      </c>
      <c r="M176" s="38"/>
    </row>
    <row r="177" spans="1:13" ht="12.75" customHeight="1" x14ac:dyDescent="0.25">
      <c r="A177" s="16">
        <v>2</v>
      </c>
      <c r="B177" s="17">
        <v>5</v>
      </c>
      <c r="C177" s="18"/>
      <c r="D177" s="46" t="s">
        <v>27</v>
      </c>
      <c r="E177" s="47" t="s">
        <v>102</v>
      </c>
      <c r="F177" s="48">
        <v>200</v>
      </c>
      <c r="G177" s="48">
        <v>0.2</v>
      </c>
      <c r="H177" s="48">
        <v>0</v>
      </c>
      <c r="I177" s="48">
        <v>35.119999999999997</v>
      </c>
      <c r="J177" s="48">
        <v>141.19999999999999</v>
      </c>
      <c r="K177" s="49">
        <v>216</v>
      </c>
      <c r="L177" s="48">
        <v>15.03</v>
      </c>
      <c r="M177" s="32"/>
    </row>
    <row r="178" spans="1:13" ht="12.75" customHeight="1" x14ac:dyDescent="0.25">
      <c r="A178" s="19"/>
      <c r="B178" s="20"/>
      <c r="C178" s="21"/>
      <c r="D178" s="50"/>
      <c r="E178" s="51" t="s">
        <v>50</v>
      </c>
      <c r="F178" s="52">
        <v>11</v>
      </c>
      <c r="G178" s="52">
        <v>0.15</v>
      </c>
      <c r="H178" s="52">
        <v>10.88</v>
      </c>
      <c r="I178" s="52">
        <v>0.21</v>
      </c>
      <c r="J178" s="52">
        <v>99.3</v>
      </c>
      <c r="K178" s="53">
        <v>79</v>
      </c>
      <c r="L178" s="52">
        <v>9.4499999999999993</v>
      </c>
      <c r="M178" s="32"/>
    </row>
    <row r="179" spans="1:13" ht="12.75" customHeight="1" x14ac:dyDescent="0.25">
      <c r="A179" s="19"/>
      <c r="B179" s="20"/>
      <c r="C179" s="21"/>
      <c r="D179" s="54" t="s">
        <v>30</v>
      </c>
      <c r="E179" s="51" t="s">
        <v>62</v>
      </c>
      <c r="F179" s="52">
        <v>200</v>
      </c>
      <c r="G179" s="52">
        <v>12</v>
      </c>
      <c r="H179" s="52">
        <v>9.6</v>
      </c>
      <c r="I179" s="52">
        <v>121.4</v>
      </c>
      <c r="J179" s="52">
        <v>217</v>
      </c>
      <c r="K179" s="53">
        <v>465</v>
      </c>
      <c r="L179" s="59">
        <v>10.01</v>
      </c>
      <c r="M179" s="32"/>
    </row>
    <row r="180" spans="1:13" ht="12.75" customHeight="1" x14ac:dyDescent="0.25">
      <c r="A180" s="19"/>
      <c r="B180" s="20"/>
      <c r="C180" s="21"/>
      <c r="D180" s="54" t="s">
        <v>32</v>
      </c>
      <c r="E180" s="51" t="s">
        <v>48</v>
      </c>
      <c r="F180" s="52">
        <v>40</v>
      </c>
      <c r="G180" s="52">
        <v>2.78</v>
      </c>
      <c r="H180" s="52">
        <v>1.1499999999999999</v>
      </c>
      <c r="I180" s="52">
        <v>16.03</v>
      </c>
      <c r="J180" s="52">
        <v>82</v>
      </c>
      <c r="K180" s="53">
        <v>576</v>
      </c>
      <c r="L180" s="52">
        <v>2.2200000000000002</v>
      </c>
      <c r="M180" s="32"/>
    </row>
    <row r="181" spans="1:13" ht="12.75" customHeight="1" x14ac:dyDescent="0.25">
      <c r="A181" s="19"/>
      <c r="B181" s="20"/>
      <c r="C181" s="21"/>
      <c r="D181" s="54" t="s">
        <v>34</v>
      </c>
      <c r="E181" s="51" t="s">
        <v>35</v>
      </c>
      <c r="F181" s="52">
        <v>172</v>
      </c>
      <c r="G181" s="52">
        <v>2.25</v>
      </c>
      <c r="H181" s="52">
        <v>0.3</v>
      </c>
      <c r="I181" s="52">
        <v>32.700000000000003</v>
      </c>
      <c r="J181" s="52">
        <v>142.5</v>
      </c>
      <c r="K181" s="53">
        <v>82</v>
      </c>
      <c r="L181" s="52">
        <v>13.59</v>
      </c>
      <c r="M181" s="32"/>
    </row>
    <row r="182" spans="1:13" ht="12.75" customHeight="1" x14ac:dyDescent="0.25">
      <c r="A182" s="19"/>
      <c r="B182" s="20"/>
      <c r="C182" s="21"/>
      <c r="D182" s="50"/>
      <c r="E182" s="51" t="s">
        <v>103</v>
      </c>
      <c r="F182" s="52">
        <v>40</v>
      </c>
      <c r="G182" s="52">
        <v>5.04</v>
      </c>
      <c r="H182" s="52">
        <v>1.32</v>
      </c>
      <c r="I182" s="52">
        <v>31.68</v>
      </c>
      <c r="J182" s="52">
        <v>162</v>
      </c>
      <c r="K182" s="53">
        <v>153</v>
      </c>
      <c r="L182" s="52">
        <v>13.2</v>
      </c>
      <c r="M182" s="32"/>
    </row>
    <row r="183" spans="1:13" ht="12.75" customHeight="1" x14ac:dyDescent="0.25">
      <c r="A183" s="19"/>
      <c r="B183" s="20"/>
      <c r="C183" s="21"/>
      <c r="D183" s="50"/>
      <c r="E183" s="51" t="s">
        <v>70</v>
      </c>
      <c r="F183" s="52">
        <v>25</v>
      </c>
      <c r="G183" s="52"/>
      <c r="H183" s="52"/>
      <c r="I183" s="52"/>
      <c r="J183" s="52"/>
      <c r="K183" s="53"/>
      <c r="L183" s="52">
        <v>13.26</v>
      </c>
      <c r="M183" s="32"/>
    </row>
    <row r="184" spans="1:13" ht="15.75" customHeight="1" x14ac:dyDescent="0.25">
      <c r="A184" s="22"/>
      <c r="B184" s="23"/>
      <c r="C184" s="24"/>
      <c r="D184" s="55" t="s">
        <v>38</v>
      </c>
      <c r="E184" s="56"/>
      <c r="F184" s="57">
        <f>SUM(F177:F183)</f>
        <v>688</v>
      </c>
      <c r="G184" s="57">
        <f t="shared" ref="G184:J184" si="47">SUM(G177:G183)</f>
        <v>22.419999999999998</v>
      </c>
      <c r="H184" s="57">
        <f t="shared" si="47"/>
        <v>23.25</v>
      </c>
      <c r="I184" s="57">
        <f t="shared" si="47"/>
        <v>237.14000000000004</v>
      </c>
      <c r="J184" s="57">
        <f t="shared" si="47"/>
        <v>844</v>
      </c>
      <c r="K184" s="58"/>
      <c r="L184" s="57">
        <f t="shared" ref="L184" si="48">SUM(L177:L183)</f>
        <v>76.760000000000005</v>
      </c>
      <c r="M184" s="33"/>
    </row>
    <row r="185" spans="1:13" ht="12.75" customHeight="1" x14ac:dyDescent="0.25">
      <c r="A185" s="29">
        <f t="shared" ref="A185:B185" si="49">A177</f>
        <v>2</v>
      </c>
      <c r="B185" s="30">
        <f t="shared" si="49"/>
        <v>5</v>
      </c>
      <c r="C185" s="31"/>
      <c r="D185" s="54" t="s">
        <v>40</v>
      </c>
      <c r="E185" s="60" t="s">
        <v>104</v>
      </c>
      <c r="F185" s="61">
        <v>37</v>
      </c>
      <c r="G185" s="61">
        <v>0.33</v>
      </c>
      <c r="H185" s="61">
        <v>0.06</v>
      </c>
      <c r="I185" s="61">
        <v>1.1100000000000001</v>
      </c>
      <c r="J185" s="61">
        <v>6</v>
      </c>
      <c r="K185" s="62">
        <v>148</v>
      </c>
      <c r="L185" s="61">
        <v>6.84</v>
      </c>
      <c r="M185" s="32"/>
    </row>
    <row r="186" spans="1:13" ht="12.75" customHeight="1" x14ac:dyDescent="0.25">
      <c r="A186" s="19"/>
      <c r="B186" s="20"/>
      <c r="C186" s="21"/>
      <c r="D186" s="54" t="s">
        <v>41</v>
      </c>
      <c r="E186" s="60" t="s">
        <v>105</v>
      </c>
      <c r="F186" s="61">
        <v>200</v>
      </c>
      <c r="G186" s="61">
        <v>8.8000000000000007</v>
      </c>
      <c r="H186" s="61">
        <v>4.8</v>
      </c>
      <c r="I186" s="61">
        <v>17.8</v>
      </c>
      <c r="J186" s="61">
        <v>132</v>
      </c>
      <c r="K186" s="62">
        <v>127</v>
      </c>
      <c r="L186" s="61">
        <v>7.63</v>
      </c>
      <c r="M186" s="32"/>
    </row>
    <row r="187" spans="1:13" ht="12.75" customHeight="1" x14ac:dyDescent="0.25">
      <c r="A187" s="19"/>
      <c r="B187" s="20"/>
      <c r="C187" s="21"/>
      <c r="D187" s="54" t="s">
        <v>42</v>
      </c>
      <c r="E187" s="60" t="s">
        <v>88</v>
      </c>
      <c r="F187" s="61">
        <v>60</v>
      </c>
      <c r="G187" s="61">
        <v>14.91</v>
      </c>
      <c r="H187" s="61">
        <v>7.7</v>
      </c>
      <c r="I187" s="61">
        <v>7.0000000000000007E-2</v>
      </c>
      <c r="J187" s="61">
        <v>129.5</v>
      </c>
      <c r="K187" s="62">
        <v>372</v>
      </c>
      <c r="L187" s="61">
        <v>25.4</v>
      </c>
      <c r="M187" s="32"/>
    </row>
    <row r="188" spans="1:13" ht="12.75" customHeight="1" x14ac:dyDescent="0.25">
      <c r="A188" s="19"/>
      <c r="B188" s="20"/>
      <c r="C188" s="21"/>
      <c r="D188" s="54" t="s">
        <v>43</v>
      </c>
      <c r="E188" s="60" t="s">
        <v>63</v>
      </c>
      <c r="F188" s="61">
        <v>150</v>
      </c>
      <c r="G188" s="61">
        <v>3.75</v>
      </c>
      <c r="H188" s="61">
        <v>6.3</v>
      </c>
      <c r="I188" s="61">
        <v>22.05</v>
      </c>
      <c r="J188" s="61">
        <v>159</v>
      </c>
      <c r="K188" s="62">
        <v>377</v>
      </c>
      <c r="L188" s="61">
        <v>11.37</v>
      </c>
      <c r="M188" s="32"/>
    </row>
    <row r="189" spans="1:13" ht="12.75" customHeight="1" x14ac:dyDescent="0.25">
      <c r="A189" s="19"/>
      <c r="B189" s="20"/>
      <c r="C189" s="21"/>
      <c r="D189" s="54" t="s">
        <v>44</v>
      </c>
      <c r="E189" s="60" t="s">
        <v>64</v>
      </c>
      <c r="F189" s="61">
        <v>180</v>
      </c>
      <c r="G189" s="61">
        <v>0.18</v>
      </c>
      <c r="H189" s="61">
        <v>0</v>
      </c>
      <c r="I189" s="61">
        <v>18</v>
      </c>
      <c r="J189" s="61">
        <v>73.8</v>
      </c>
      <c r="K189" s="62">
        <v>501</v>
      </c>
      <c r="L189" s="61">
        <v>14.04</v>
      </c>
      <c r="M189" s="32"/>
    </row>
    <row r="190" spans="1:13" ht="12.75" customHeight="1" x14ac:dyDescent="0.25">
      <c r="A190" s="19"/>
      <c r="B190" s="20"/>
      <c r="C190" s="21"/>
      <c r="D190" s="54" t="s">
        <v>45</v>
      </c>
      <c r="E190" s="60" t="s">
        <v>33</v>
      </c>
      <c r="F190" s="61">
        <v>40</v>
      </c>
      <c r="G190" s="61">
        <v>3.24</v>
      </c>
      <c r="H190" s="61">
        <v>0.4</v>
      </c>
      <c r="I190" s="61">
        <v>19.52</v>
      </c>
      <c r="J190" s="61">
        <v>96.8</v>
      </c>
      <c r="K190" s="62">
        <v>573</v>
      </c>
      <c r="L190" s="61">
        <v>2.2000000000000002</v>
      </c>
      <c r="M190" s="32"/>
    </row>
    <row r="191" spans="1:13" ht="12.75" customHeight="1" x14ac:dyDescent="0.25">
      <c r="A191" s="19"/>
      <c r="B191" s="20"/>
      <c r="C191" s="21"/>
      <c r="D191" s="54" t="s">
        <v>53</v>
      </c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 t="s">
        <v>35</v>
      </c>
      <c r="F192" s="61">
        <v>117</v>
      </c>
      <c r="G192" s="61">
        <v>1.8</v>
      </c>
      <c r="H192" s="61">
        <v>0.24</v>
      </c>
      <c r="I192" s="61">
        <v>26.26</v>
      </c>
      <c r="J192" s="61">
        <v>114</v>
      </c>
      <c r="K192" s="62">
        <v>82</v>
      </c>
      <c r="L192" s="61">
        <v>9.2799999999999994</v>
      </c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 t="s">
        <v>38</v>
      </c>
      <c r="E194" s="64"/>
      <c r="F194" s="65">
        <f>SUM(F185:F193)</f>
        <v>784</v>
      </c>
      <c r="G194" s="65">
        <f t="shared" ref="G194:J194" si="50">SUM(G185:G193)</f>
        <v>33.01</v>
      </c>
      <c r="H194" s="65">
        <f t="shared" si="50"/>
        <v>19.499999999999996</v>
      </c>
      <c r="I194" s="65">
        <f t="shared" si="50"/>
        <v>104.81</v>
      </c>
      <c r="J194" s="65">
        <f t="shared" si="50"/>
        <v>711.1</v>
      </c>
      <c r="K194" s="66"/>
      <c r="L194" s="65">
        <f>SUM(L185:L193)</f>
        <v>76.760000000000005</v>
      </c>
      <c r="M194" s="33"/>
    </row>
    <row r="195" spans="1:13" ht="12.75" customHeight="1" thickBot="1" x14ac:dyDescent="0.3">
      <c r="A195" s="34">
        <f t="shared" ref="A195:B195" si="51">A177</f>
        <v>2</v>
      </c>
      <c r="B195" s="35">
        <f t="shared" si="51"/>
        <v>5</v>
      </c>
      <c r="C195" s="67" t="s">
        <v>46</v>
      </c>
      <c r="D195" s="68"/>
      <c r="E195" s="36"/>
      <c r="F195" s="37">
        <f>SUM(F194,F184)</f>
        <v>1472</v>
      </c>
      <c r="G195" s="37">
        <f>SUM(G194,G184)</f>
        <v>55.429999999999993</v>
      </c>
      <c r="H195" s="37">
        <f>SUM(H194,H184)</f>
        <v>42.75</v>
      </c>
      <c r="I195" s="37">
        <f>SUM(I194,I184)</f>
        <v>341.95000000000005</v>
      </c>
      <c r="J195" s="37">
        <f>SUM(J194,J184)</f>
        <v>1555.1</v>
      </c>
      <c r="K195" s="37">
        <f>SUM(K177:K194)</f>
        <v>3751</v>
      </c>
      <c r="L195" s="37">
        <f>SUM(L194,L184)</f>
        <v>153.52000000000001</v>
      </c>
      <c r="M195" s="38"/>
    </row>
    <row r="196" spans="1:13" ht="12.75" customHeight="1" thickBot="1" x14ac:dyDescent="0.3">
      <c r="A196" s="42"/>
      <c r="B196" s="43"/>
      <c r="C196" s="69"/>
      <c r="D196" s="70"/>
      <c r="E196" s="71"/>
      <c r="F196" s="44"/>
      <c r="G196" s="44"/>
      <c r="H196" s="44"/>
      <c r="I196" s="44"/>
      <c r="J196" s="44"/>
      <c r="K196" s="44"/>
      <c r="L196" s="44"/>
      <c r="M196" s="45"/>
    </row>
  </sheetData>
  <mergeCells count="14">
    <mergeCell ref="C81:D81"/>
    <mergeCell ref="C1:E1"/>
    <mergeCell ref="H1:K1"/>
    <mergeCell ref="H2:K2"/>
    <mergeCell ref="C43:D43"/>
    <mergeCell ref="C62:D62"/>
    <mergeCell ref="C24:D24"/>
    <mergeCell ref="C100:D100"/>
    <mergeCell ref="C176:D176"/>
    <mergeCell ref="C196:E196"/>
    <mergeCell ref="C195:D195"/>
    <mergeCell ref="C119:D119"/>
    <mergeCell ref="C138:D138"/>
    <mergeCell ref="C157:D15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2023-11-10T16:36:57Z</dcterms:modified>
</cp:coreProperties>
</file>